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635" tabRatio="739" firstSheet="4" activeTab="4"/>
  </bookViews>
  <sheets>
    <sheet name="Титул" sheetId="9" r:id="rId1"/>
    <sheet name="Охват_обучающихся" sheetId="1" r:id="rId2"/>
    <sheet name="Охват_разн.категор_обуч." sheetId="3" r:id="rId3"/>
    <sheet name="ДОП_МОиН РХ" sheetId="8" r:id="rId4"/>
    <sheet name="Кол-во_ДОП_МОиН РХ разл.категор" sheetId="6" r:id="rId5"/>
    <sheet name="ДОП_Минкульт_РХ" sheetId="10" r:id="rId6"/>
    <sheet name="Кол-во_ДОП_Микульта_РХ_разл.кат" sheetId="16" r:id="rId7"/>
    <sheet name="Программы_Минспорт_РХ" sheetId="11" r:id="rId8"/>
    <sheet name="Кол-во_ДОП_Минспорта_РХ" sheetId="7" r:id="rId9"/>
    <sheet name="Педагоги_МОиН_РХ" sheetId="12" r:id="rId10"/>
    <sheet name="Педагоги_Минкульт_РХ" sheetId="13" r:id="rId11"/>
    <sheet name="Педагоги, трен_Минспорт_РХ" sheetId="14" r:id="rId12"/>
  </sheets>
  <definedNames>
    <definedName name="_xlnm.Print_Area" localSheetId="1">Охват_обучающихся!$A$2:$F$11</definedName>
  </definedNames>
  <calcPr calcId="144525"/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C11" i="8"/>
  <c r="C12" i="8"/>
  <c r="C13" i="8"/>
  <c r="E26" i="11"/>
  <c r="D26" i="11"/>
  <c r="C26" i="11"/>
  <c r="B26" i="11"/>
  <c r="H5" i="16"/>
  <c r="G5" i="16"/>
  <c r="F5" i="16"/>
  <c r="E5" i="16"/>
  <c r="D5" i="16"/>
  <c r="C5" i="16"/>
  <c r="E25" i="10"/>
  <c r="D25" i="10"/>
  <c r="C25" i="10"/>
  <c r="B25" i="10"/>
  <c r="I10" i="6"/>
  <c r="H10" i="6"/>
  <c r="G10" i="6"/>
  <c r="F10" i="6"/>
  <c r="E10" i="6"/>
  <c r="D10" i="6"/>
  <c r="C10" i="6"/>
  <c r="I26" i="8"/>
  <c r="H26" i="8"/>
  <c r="G26" i="8"/>
  <c r="F26" i="8"/>
  <c r="E26" i="8"/>
  <c r="D26" i="8"/>
  <c r="H10" i="3"/>
  <c r="G10" i="3"/>
  <c r="F10" i="3"/>
  <c r="E10" i="3"/>
  <c r="D10" i="3"/>
  <c r="C10" i="3"/>
  <c r="I9" i="3"/>
  <c r="I8" i="3"/>
  <c r="I7" i="3"/>
  <c r="I6" i="3"/>
  <c r="I5" i="3"/>
  <c r="I4" i="3"/>
  <c r="F11" i="1"/>
  <c r="E11" i="1"/>
  <c r="D11" i="1"/>
  <c r="C11" i="1"/>
  <c r="G10" i="1"/>
  <c r="G9" i="1"/>
  <c r="G8" i="1"/>
  <c r="G7" i="1"/>
  <c r="G6" i="1"/>
  <c r="G5" i="1"/>
  <c r="I10" i="3" l="1"/>
  <c r="C26" i="8"/>
  <c r="G11" i="1"/>
</calcChain>
</file>

<file path=xl/sharedStrings.xml><?xml version="1.0" encoding="utf-8"?>
<sst xmlns="http://schemas.openxmlformats.org/spreadsheetml/2006/main" count="167" uniqueCount="98">
  <si>
    <t>№ п/п</t>
  </si>
  <si>
    <t>художественная</t>
  </si>
  <si>
    <t>техническая</t>
  </si>
  <si>
    <t>туристко-краеведческая</t>
  </si>
  <si>
    <t>физкультурно-спортивная</t>
  </si>
  <si>
    <t>естественно-научная</t>
  </si>
  <si>
    <t>социально-педагогическая</t>
  </si>
  <si>
    <t>Всего программ</t>
  </si>
  <si>
    <t>ИТОГО</t>
  </si>
  <si>
    <t>Художественная</t>
  </si>
  <si>
    <t>Техническая</t>
  </si>
  <si>
    <t>Туристко-краеведческая</t>
  </si>
  <si>
    <t>Физкультурно-спортивная</t>
  </si>
  <si>
    <t>Естественно-научная</t>
  </si>
  <si>
    <t>Социально-педагогическая</t>
  </si>
  <si>
    <t>Направленность дополнительного образования</t>
  </si>
  <si>
    <t>Наименование муниципального образования Республики Хакасия</t>
  </si>
  <si>
    <t>Всего детей в возасте от 5 до 18 лет в муниципальном образовании</t>
  </si>
  <si>
    <t>общеразвивающие</t>
  </si>
  <si>
    <t>предпрофессиональные</t>
  </si>
  <si>
    <t>программы спортивной подготовки</t>
  </si>
  <si>
    <t>Количество педагогов по направленностям дополнительного образования</t>
  </si>
  <si>
    <t>ФИО, контакты отвественного за заполнение мониторинга</t>
  </si>
  <si>
    <t>Количество обучающихся в возрасте от 5 до 18 лет, охваченных дополнительным образованием в организациях различной ведомственной принадлежности</t>
  </si>
  <si>
    <t>№</t>
  </si>
  <si>
    <t>ДОП - дополнительные общеобразовательные программы</t>
  </si>
  <si>
    <t>Минкульт РХ - Министерство культуры Республики Хакасия</t>
  </si>
  <si>
    <t>Минспорта РХ - Министерство спорта Республики Хакасия</t>
  </si>
  <si>
    <t>Примечания. Сокращения по тексту мониторинга:</t>
  </si>
  <si>
    <t>МОиН РХ -Министерство образования и науки Республики Хакасия</t>
  </si>
  <si>
    <t>обучающиеся с ОВЗ - обучающиеся с ограниченными возможностями здоровья</t>
  </si>
  <si>
    <t>Количество обучающихся в образовательных организациях, находящихся в ведомстве Министерства образования и науки РХ</t>
  </si>
  <si>
    <t>Количество обучающихся в образовательных органиазациях, находящихся в ведомстве Министерства культуры РХ</t>
  </si>
  <si>
    <t>Количество обучающихся в организацииях, находящихся в ведомстве Министерства спорта РХ</t>
  </si>
  <si>
    <t>Количество обучающихся в образовательных организациях, находящихся в ведомстве Министерства культуры РХ</t>
  </si>
  <si>
    <t>Количество обучающихся в организациях, находящихся в ведомстве Министерства спорта РХ</t>
  </si>
  <si>
    <t xml:space="preserve">Примечание. </t>
  </si>
  <si>
    <t xml:space="preserve">* Принадлежность ДОП к данной категории (в части количества часов, реализуемых в заочной форме) определяется в соответствии с локальными актами образовательной организации </t>
  </si>
  <si>
    <t>спортивная</t>
  </si>
  <si>
    <t>Количество ДОП, различных категорий, реализуемых в образовательных организациях, находящихся в ведомстве Министерства культуры РХ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</si>
  <si>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scheme val="minor"/>
      </rPr>
      <t xml:space="preserve"> </t>
    </r>
  </si>
  <si>
    <t>Мониторинг состояния дополнительного образования в Республике Хакасия на февраль 2021 г.</t>
  </si>
  <si>
    <t>Количество детей от 5 до 18 лет, охваченных дополнительным образованием в соотвествии с муниципальным сегментом Навигатора дополнительного образования детей Республики Хакасия</t>
  </si>
  <si>
    <t>Охват обучающихся дополнительным образованием</t>
  </si>
  <si>
    <t>ДОП, различных категорий, реализуемых в образовательных организациях, находящихся в ведомстве Министерства образования и науки РХ</t>
  </si>
  <si>
    <t xml:space="preserve"> для обучающихся с ОВЗ и детей-инвалидов </t>
  </si>
  <si>
    <t>реализуемые в рамках сетевого взаимодействия</t>
  </si>
  <si>
    <t>реализуемые в форматах летнего отдыха, модульных и краткосрочных интенсивных сессий</t>
  </si>
  <si>
    <t>разноуровневые ДОП</t>
  </si>
  <si>
    <t>направленные на профориентацию обучающихся</t>
  </si>
  <si>
    <t>реализуемые в заочной форме (с использованием дистанционных образовательных технологий) *</t>
  </si>
  <si>
    <t>Количество ДОП по направленностям дополнительного образования</t>
  </si>
  <si>
    <t>Наименование образовательных организаций, реализующих ДОП</t>
  </si>
  <si>
    <t>Общее количество ДОП (дифференциация по категориям)</t>
  </si>
  <si>
    <t>ДОП (дифференциация по категориям)</t>
  </si>
  <si>
    <t xml:space="preserve">для обучающихся с ОВЗ и детей-инвалидов </t>
  </si>
  <si>
    <t xml:space="preserve"> реализуемые в рамках сетевого взаимодействия</t>
  </si>
  <si>
    <t xml:space="preserve"> реализуемые в форматах летнего отдыха, модульных и краткосрочных интенсивных сессий</t>
  </si>
  <si>
    <t>реализуемые в заочной форме (с использованием дистанционных образовательных технологий)*</t>
  </si>
  <si>
    <t>Наименование организаций, реализующих ДОП, программы спортивной подготовки</t>
  </si>
  <si>
    <t>Всего ДОП, программ спортивной подготовки</t>
  </si>
  <si>
    <t>Количество ДОП, программ спортивной подготовки</t>
  </si>
  <si>
    <t>ДОП</t>
  </si>
  <si>
    <t xml:space="preserve">Направленность </t>
  </si>
  <si>
    <t>ДОП, программы спортивной подготовки (дифференциация по категориям)</t>
  </si>
  <si>
    <t>Общее количество ДОП, программ спортивной подготовки</t>
  </si>
  <si>
    <t xml:space="preserve">разноуровневые ДОП, программы спортивной подготовки </t>
  </si>
  <si>
    <t>Всего педагогов, реализующих ДОП</t>
  </si>
  <si>
    <t>Наименование образовательных организаций, реализующих ДОП, программы спортивной подготовки</t>
  </si>
  <si>
    <t>Количество педагогов, реализующих ДОП художественной направленности</t>
  </si>
  <si>
    <t>Охват дополнительным образованием (дифференциация по категориям)</t>
  </si>
  <si>
    <t xml:space="preserve">Охват обучающихся с ОВЗ и детей инвалидов  </t>
  </si>
  <si>
    <t xml:space="preserve">Охват  обучающихся, находящихся в трудной жизненной ситуации и социально опасном положении </t>
  </si>
  <si>
    <t xml:space="preserve"> ДОП в образовательных организациях, находящихся в ведомстве МОиН РХ</t>
  </si>
  <si>
    <t xml:space="preserve"> ДОП в образовательных организациях, находящихся в ведомстве Министерства культуры РХ</t>
  </si>
  <si>
    <t>Всего ДОП</t>
  </si>
  <si>
    <t>ДОП художественной направленности</t>
  </si>
  <si>
    <t>ДОП, программы спортивной подготовки в организациях, находящихся в ведомстве Министерства спорта РХ</t>
  </si>
  <si>
    <t>ДОП, программы спортивной подготовки различных категорий, реализуемых в образовательных организациях, находящихся в ведомстве Министерства спорта  РХ</t>
  </si>
  <si>
    <r>
      <t xml:space="preserve"> </t>
    </r>
    <r>
      <rPr>
        <b/>
        <sz val="11"/>
        <color theme="1"/>
        <rFont val="Times New Roman"/>
        <family val="1"/>
        <charset val="204"/>
      </rPr>
      <t>Педагоги, реализующие ДОП в образовательных организациях, находящихся в ведомстве МОиН РХ</t>
    </r>
  </si>
  <si>
    <t>Педагоги, реализующие ДОП в образовательных организациях, находящихся в ведомстве Министерства культуры РХ</t>
  </si>
  <si>
    <t xml:space="preserve"> Педагоги  организаций, реализующих ДОП, программы спортивной подготовки в организациях, находящихся в ведомстве Министерства спорта РХ</t>
  </si>
  <si>
    <t>Количество педагогов, тренеров, реализующих ДОП, программы спортивной подготовки</t>
  </si>
  <si>
    <t xml:space="preserve">Количество обучающихся в негосударственных организациях </t>
  </si>
  <si>
    <t xml:space="preserve">  </t>
  </si>
  <si>
    <t>Орджоникидзевский район</t>
  </si>
  <si>
    <t>Гончар Ольга Геннадьевна, 83903621683</t>
  </si>
  <si>
    <t>МБУ ДО "КРДДТ"</t>
  </si>
  <si>
    <t>МБОУ ДО "Копьёвская РДШИ"</t>
  </si>
  <si>
    <t>МБОУ "Копьёвская ССОШ"</t>
  </si>
  <si>
    <t>МБОУ "Июсская СОШ"</t>
  </si>
  <si>
    <t>МБОУ "Копьёвская СОШ"</t>
  </si>
  <si>
    <t>МБОУ "Новомарьясовская СОШ-И"</t>
  </si>
  <si>
    <t>МБОУ "Устино-Копьёвская СОШ"</t>
  </si>
  <si>
    <t>МБОУ "Саралинская СОШ"</t>
  </si>
  <si>
    <t>МБОУ "Гайдаровская СОШ"</t>
  </si>
  <si>
    <t>МБОУ "Орджоникидзевская СОШ"</t>
  </si>
  <si>
    <t>МБОУ " Устино-Копьёвская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</si>
</sst>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6" fillId="3" borderId="1" xfId="0" applyFont="1" applyFill="1" applyBorder="1"/>
    <xf numFmtId="0" fontId="7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/>
    <xf numFmtId="0" fontId="9" fillId="2" borderId="6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/>
    <xf numFmtId="0" fontId="9" fillId="0" borderId="1" xfId="0" applyFont="1" applyFill="1" applyBorder="1"/>
    <xf numFmtId="0" fontId="9" fillId="0" borderId="1" xfId="0" applyFont="1" applyBorder="1"/>
    <xf numFmtId="0" fontId="12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/>
    <xf numFmtId="0" fontId="2" fillId="0" borderId="7" xfId="0" applyFont="1" applyBorder="1" applyAlignment="1"/>
    <xf numFmtId="0" fontId="0" fillId="0" borderId="4" xfId="0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/>
    <xf numFmtId="0" fontId="3" fillId="0" borderId="0" xfId="0" applyFont="1" applyAlignment="1"/>
    <xf numFmtId="0" fontId="2" fillId="0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1"/>
  <sheetViews>
    <sheetView topLeftCell="B1" zoomScaleNormal="100" workbookViewId="0">
      <selection activeCell="H7" sqref="H7"/>
    </sheetView>
  </sheetViews>
  <sheetFormatPr defaultRowHeight="15" x14ac:dyDescent="0.25"/>
  <cols>
    <col min="1" max="1" width="6" customWidth="1"/>
    <col min="2" max="2" width="44.7109375" customWidth="1"/>
    <col min="3" max="3" width="20.140625" customWidth="1"/>
    <col min="4" max="4" width="55.42578125" customWidth="1"/>
  </cols>
  <sheetData>
    <row r="1" spans="1:89" s="11" customFormat="1" ht="33" customHeight="1" x14ac:dyDescent="0.25">
      <c r="A1" s="48" t="s">
        <v>41</v>
      </c>
      <c r="B1" s="48"/>
      <c r="C1" s="48"/>
      <c r="D1" s="48"/>
      <c r="E1" s="48"/>
      <c r="F1" s="19"/>
      <c r="G1" s="10"/>
      <c r="H1" s="10"/>
    </row>
    <row r="2" spans="1:89" s="11" customFormat="1" ht="15" customHeight="1" x14ac:dyDescent="0.25">
      <c r="F2" s="19"/>
    </row>
    <row r="3" spans="1:89" ht="36.75" customHeight="1" x14ac:dyDescent="0.25">
      <c r="A3" s="49" t="s">
        <v>16</v>
      </c>
      <c r="B3" s="49"/>
      <c r="C3" s="49" t="s">
        <v>85</v>
      </c>
      <c r="D3" s="49"/>
      <c r="E3" s="49"/>
      <c r="F3" s="19"/>
      <c r="G3" s="12"/>
      <c r="H3" s="12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</row>
    <row r="4" spans="1:89" s="11" customFormat="1" ht="18.75" customHeight="1" x14ac:dyDescent="0.25">
      <c r="A4" s="14"/>
      <c r="B4" s="14"/>
      <c r="C4" s="14"/>
      <c r="D4" s="15"/>
      <c r="E4" s="15"/>
      <c r="F4" s="19"/>
      <c r="G4" s="15"/>
      <c r="H4" s="15"/>
      <c r="I4" s="13"/>
    </row>
    <row r="5" spans="1:89" ht="30" customHeight="1" x14ac:dyDescent="0.25">
      <c r="A5" s="49" t="s">
        <v>17</v>
      </c>
      <c r="B5" s="50"/>
      <c r="C5" s="49">
        <v>1913</v>
      </c>
      <c r="D5" s="49"/>
      <c r="E5" s="49"/>
      <c r="F5" s="19"/>
      <c r="G5" s="16"/>
      <c r="H5" s="16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</row>
    <row r="6" spans="1:89" s="11" customFormat="1" ht="16.5" customHeight="1" x14ac:dyDescent="0.25">
      <c r="B6" s="17"/>
      <c r="C6" s="17"/>
      <c r="D6" s="16"/>
      <c r="E6" s="16"/>
      <c r="F6" s="19"/>
      <c r="G6" s="16"/>
      <c r="H6" s="16"/>
      <c r="I6" s="13"/>
    </row>
    <row r="7" spans="1:89" ht="84.75" customHeight="1" x14ac:dyDescent="0.25">
      <c r="A7" s="49" t="s">
        <v>42</v>
      </c>
      <c r="B7" s="50"/>
      <c r="C7" s="50">
        <v>918</v>
      </c>
      <c r="D7" s="50"/>
      <c r="E7" s="50"/>
      <c r="F7" s="19"/>
      <c r="G7" s="18"/>
      <c r="H7" s="18"/>
      <c r="I7" s="13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89" x14ac:dyDescent="0.25">
      <c r="A8" s="51"/>
      <c r="B8" s="51"/>
      <c r="C8" s="51"/>
      <c r="D8" s="51"/>
      <c r="E8" s="51"/>
      <c r="F8" s="5"/>
    </row>
    <row r="9" spans="1:89" ht="47.25" customHeight="1" x14ac:dyDescent="0.25">
      <c r="A9" s="49" t="s">
        <v>22</v>
      </c>
      <c r="B9" s="50"/>
      <c r="C9" s="52" t="s">
        <v>86</v>
      </c>
      <c r="D9" s="53"/>
      <c r="E9" s="53"/>
    </row>
    <row r="10" spans="1:89" x14ac:dyDescent="0.25">
      <c r="A10" s="54"/>
      <c r="B10" s="54"/>
      <c r="C10" s="54"/>
      <c r="D10" s="54"/>
      <c r="E10" s="54"/>
    </row>
    <row r="15" spans="1:89" x14ac:dyDescent="0.25">
      <c r="B15" t="s">
        <v>28</v>
      </c>
    </row>
    <row r="17" spans="2:2" x14ac:dyDescent="0.25">
      <c r="B17" t="s">
        <v>29</v>
      </c>
    </row>
    <row r="18" spans="2:2" x14ac:dyDescent="0.25">
      <c r="B18" t="s">
        <v>26</v>
      </c>
    </row>
    <row r="19" spans="2:2" x14ac:dyDescent="0.25">
      <c r="B19" t="s">
        <v>27</v>
      </c>
    </row>
    <row r="20" spans="2:2" x14ac:dyDescent="0.25">
      <c r="B20" t="s">
        <v>25</v>
      </c>
    </row>
    <row r="21" spans="2:2" x14ac:dyDescent="0.25">
      <c r="B21" t="s">
        <v>30</v>
      </c>
    </row>
  </sheetData>
  <mergeCells count="11">
    <mergeCell ref="A9:B9"/>
    <mergeCell ref="A8:E8"/>
    <mergeCell ref="C9:E9"/>
    <mergeCell ref="A10:E10"/>
    <mergeCell ref="A5:B5"/>
    <mergeCell ref="C7:E7"/>
    <mergeCell ref="A1:E1"/>
    <mergeCell ref="A3:B3"/>
    <mergeCell ref="C3:E3"/>
    <mergeCell ref="C5:E5"/>
    <mergeCell ref="A7:B7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90" zoomScaleNormal="90" workbookViewId="0">
      <selection activeCell="M7" sqref="M7"/>
    </sheetView>
  </sheetViews>
  <sheetFormatPr defaultRowHeight="15" x14ac:dyDescent="0.25"/>
  <cols>
    <col min="1" max="1" width="8.5703125" customWidth="1"/>
    <col min="2" max="2" width="18.7109375" customWidth="1"/>
    <col min="3" max="3" width="23.28515625" customWidth="1"/>
    <col min="4" max="4" width="10.85546875" customWidth="1"/>
    <col min="9" max="9" width="15.85546875" customWidth="1"/>
  </cols>
  <sheetData>
    <row r="1" spans="1:13" s="22" customFormat="1" ht="36.75" customHeight="1" x14ac:dyDescent="0.25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23"/>
      <c r="K1" s="23"/>
      <c r="L1" s="23"/>
      <c r="M1" s="23"/>
    </row>
    <row r="2" spans="1:13" ht="43.5" customHeight="1" x14ac:dyDescent="0.25">
      <c r="A2" s="61" t="s">
        <v>0</v>
      </c>
      <c r="B2" s="61" t="s">
        <v>52</v>
      </c>
      <c r="C2" s="61" t="s">
        <v>67</v>
      </c>
      <c r="D2" s="63" t="s">
        <v>21</v>
      </c>
      <c r="E2" s="64"/>
      <c r="F2" s="64"/>
      <c r="G2" s="64"/>
      <c r="H2" s="64"/>
      <c r="I2" s="65"/>
    </row>
    <row r="3" spans="1:13" ht="83.25" customHeight="1" x14ac:dyDescent="0.25">
      <c r="A3" s="66"/>
      <c r="B3" s="66"/>
      <c r="C3" s="66"/>
      <c r="D3" s="61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</row>
    <row r="4" spans="1:13" ht="45" customHeight="1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13" ht="45" x14ac:dyDescent="0.25">
      <c r="A5" s="3">
        <v>1</v>
      </c>
      <c r="B5" s="46" t="s">
        <v>89</v>
      </c>
      <c r="C5" s="2">
        <v>2</v>
      </c>
      <c r="D5" s="2">
        <v>1</v>
      </c>
      <c r="E5" s="2"/>
      <c r="F5" s="2"/>
      <c r="G5" s="2">
        <v>1</v>
      </c>
      <c r="H5" s="27"/>
      <c r="I5" s="2"/>
    </row>
    <row r="6" spans="1:13" ht="30" x14ac:dyDescent="0.25">
      <c r="A6" s="3">
        <v>2</v>
      </c>
      <c r="B6" s="46" t="s">
        <v>90</v>
      </c>
      <c r="C6" s="2">
        <v>5</v>
      </c>
      <c r="D6" s="2">
        <v>2</v>
      </c>
      <c r="E6" s="2"/>
      <c r="F6" s="2"/>
      <c r="G6" s="2">
        <v>2</v>
      </c>
      <c r="H6" s="27">
        <v>1</v>
      </c>
      <c r="I6" s="2">
        <v>3</v>
      </c>
    </row>
    <row r="7" spans="1:13" ht="45" x14ac:dyDescent="0.25">
      <c r="A7" s="3">
        <v>3</v>
      </c>
      <c r="B7" s="46" t="s">
        <v>91</v>
      </c>
      <c r="C7" s="2">
        <v>7</v>
      </c>
      <c r="D7" s="2">
        <v>2</v>
      </c>
      <c r="E7" s="2"/>
      <c r="F7" s="2"/>
      <c r="G7" s="2">
        <v>2</v>
      </c>
      <c r="H7" s="27"/>
      <c r="I7" s="2">
        <v>3</v>
      </c>
    </row>
    <row r="8" spans="1:13" ht="45" x14ac:dyDescent="0.25">
      <c r="A8" s="3">
        <v>4</v>
      </c>
      <c r="B8" s="46" t="s">
        <v>92</v>
      </c>
      <c r="C8" s="2">
        <v>5</v>
      </c>
      <c r="D8" s="2">
        <v>3</v>
      </c>
      <c r="E8" s="2"/>
      <c r="F8" s="2"/>
      <c r="G8" s="2">
        <v>2</v>
      </c>
      <c r="H8" s="27"/>
      <c r="I8" s="2"/>
    </row>
    <row r="9" spans="1:13" ht="30" x14ac:dyDescent="0.25">
      <c r="A9" s="3">
        <v>5</v>
      </c>
      <c r="B9" s="46" t="s">
        <v>93</v>
      </c>
      <c r="C9" s="2">
        <v>9</v>
      </c>
      <c r="D9" s="2">
        <v>2</v>
      </c>
      <c r="E9" s="2"/>
      <c r="F9" s="2">
        <v>1</v>
      </c>
      <c r="G9" s="2">
        <v>4</v>
      </c>
      <c r="H9" s="27">
        <v>1</v>
      </c>
      <c r="I9" s="2">
        <v>1</v>
      </c>
    </row>
    <row r="10" spans="1:13" ht="45" x14ac:dyDescent="0.25">
      <c r="A10" s="3">
        <v>6</v>
      </c>
      <c r="B10" s="46" t="s">
        <v>94</v>
      </c>
      <c r="C10" s="2">
        <v>2</v>
      </c>
      <c r="D10" s="2"/>
      <c r="E10" s="2"/>
      <c r="F10" s="2"/>
      <c r="G10" s="2">
        <v>2</v>
      </c>
      <c r="H10" s="27"/>
      <c r="I10" s="2"/>
    </row>
    <row r="11" spans="1:13" ht="45" x14ac:dyDescent="0.25">
      <c r="A11" s="3">
        <v>7</v>
      </c>
      <c r="B11" s="46" t="s">
        <v>95</v>
      </c>
      <c r="C11" s="2">
        <v>1</v>
      </c>
      <c r="D11" s="2"/>
      <c r="E11" s="2"/>
      <c r="F11" s="2"/>
      <c r="G11" s="2">
        <v>1</v>
      </c>
      <c r="H11" s="27"/>
      <c r="I11" s="2"/>
    </row>
    <row r="12" spans="1:13" ht="45" x14ac:dyDescent="0.25">
      <c r="A12" s="3">
        <v>8</v>
      </c>
      <c r="B12" s="46" t="s">
        <v>96</v>
      </c>
      <c r="C12" s="2">
        <v>2</v>
      </c>
      <c r="D12" s="2">
        <v>1</v>
      </c>
      <c r="E12" s="2">
        <v>1</v>
      </c>
      <c r="F12" s="2"/>
      <c r="G12" s="2">
        <v>1</v>
      </c>
      <c r="H12" s="27"/>
      <c r="I12" s="2"/>
    </row>
    <row r="13" spans="1:13" x14ac:dyDescent="0.25">
      <c r="A13" s="3">
        <v>9</v>
      </c>
      <c r="B13" s="3" t="s">
        <v>87</v>
      </c>
      <c r="C13" s="2">
        <v>17</v>
      </c>
      <c r="D13" s="2">
        <v>8</v>
      </c>
      <c r="E13" s="2">
        <v>1</v>
      </c>
      <c r="F13" s="2"/>
      <c r="G13" s="2">
        <v>3</v>
      </c>
      <c r="H13" s="27">
        <v>1</v>
      </c>
      <c r="I13" s="2">
        <v>7</v>
      </c>
    </row>
    <row r="14" spans="1:13" x14ac:dyDescent="0.25">
      <c r="A14" s="3">
        <v>10</v>
      </c>
      <c r="B14" s="3"/>
      <c r="C14" s="2"/>
      <c r="D14" s="2"/>
      <c r="E14" s="2"/>
      <c r="F14" s="2"/>
      <c r="G14" s="2"/>
      <c r="H14" s="27"/>
      <c r="I14" s="2"/>
    </row>
    <row r="15" spans="1:13" x14ac:dyDescent="0.25">
      <c r="A15" s="3">
        <v>11</v>
      </c>
      <c r="B15" s="3"/>
      <c r="C15" s="2"/>
      <c r="D15" s="2"/>
      <c r="E15" s="2"/>
      <c r="F15" s="2"/>
      <c r="G15" s="2"/>
      <c r="H15" s="27"/>
      <c r="I15" s="2"/>
    </row>
    <row r="16" spans="1:13" x14ac:dyDescent="0.25">
      <c r="A16" s="3">
        <v>12</v>
      </c>
      <c r="B16" s="3"/>
      <c r="C16" s="2"/>
      <c r="D16" s="2"/>
      <c r="E16" s="2"/>
      <c r="F16" s="2"/>
      <c r="G16" s="2"/>
      <c r="H16" s="27"/>
      <c r="I16" s="2"/>
    </row>
    <row r="17" spans="1:9" x14ac:dyDescent="0.25">
      <c r="A17" s="3">
        <v>13</v>
      </c>
      <c r="B17" s="3"/>
      <c r="C17" s="2"/>
      <c r="D17" s="2"/>
      <c r="E17" s="2"/>
      <c r="F17" s="2"/>
      <c r="G17" s="2"/>
      <c r="H17" s="27"/>
      <c r="I17" s="2"/>
    </row>
    <row r="18" spans="1:9" x14ac:dyDescent="0.25">
      <c r="A18" s="3">
        <v>14</v>
      </c>
      <c r="B18" s="3"/>
      <c r="C18" s="2"/>
      <c r="D18" s="2"/>
      <c r="E18" s="2"/>
      <c r="F18" s="2"/>
      <c r="G18" s="2"/>
      <c r="H18" s="27"/>
      <c r="I18" s="2"/>
    </row>
    <row r="19" spans="1:9" x14ac:dyDescent="0.25">
      <c r="A19" s="3">
        <v>15</v>
      </c>
      <c r="B19" s="3"/>
      <c r="C19" s="2"/>
      <c r="D19" s="2"/>
      <c r="E19" s="2"/>
      <c r="F19" s="2"/>
      <c r="G19" s="2"/>
      <c r="H19" s="27"/>
      <c r="I19" s="2"/>
    </row>
    <row r="20" spans="1:9" x14ac:dyDescent="0.25">
      <c r="A20" s="3">
        <v>16</v>
      </c>
      <c r="B20" s="3"/>
      <c r="C20" s="2"/>
      <c r="D20" s="2"/>
      <c r="E20" s="2"/>
      <c r="F20" s="2"/>
      <c r="G20" s="2"/>
      <c r="H20" s="27"/>
      <c r="I20" s="2"/>
    </row>
    <row r="21" spans="1:9" x14ac:dyDescent="0.25">
      <c r="A21" s="3">
        <v>17</v>
      </c>
      <c r="B21" s="3"/>
      <c r="C21" s="2"/>
      <c r="D21" s="2"/>
      <c r="E21" s="2"/>
      <c r="F21" s="2"/>
      <c r="G21" s="2"/>
      <c r="H21" s="27"/>
      <c r="I21" s="2"/>
    </row>
    <row r="22" spans="1:9" x14ac:dyDescent="0.25">
      <c r="A22" s="3">
        <v>18</v>
      </c>
      <c r="B22" s="3"/>
      <c r="C22" s="2"/>
      <c r="D22" s="2"/>
      <c r="E22" s="2"/>
      <c r="F22" s="2"/>
      <c r="G22" s="2"/>
      <c r="H22" s="27"/>
      <c r="I22" s="2"/>
    </row>
    <row r="23" spans="1:9" x14ac:dyDescent="0.25">
      <c r="A23" s="3">
        <v>19</v>
      </c>
      <c r="B23" s="3"/>
      <c r="C23" s="2"/>
      <c r="D23" s="2"/>
      <c r="E23" s="2"/>
      <c r="F23" s="2"/>
      <c r="G23" s="2"/>
      <c r="H23" s="27"/>
      <c r="I23" s="2"/>
    </row>
    <row r="24" spans="1:9" x14ac:dyDescent="0.25">
      <c r="A24" s="3">
        <v>20</v>
      </c>
      <c r="B24" s="3"/>
      <c r="C24" s="2"/>
      <c r="D24" s="2"/>
      <c r="E24" s="2"/>
      <c r="F24" s="2"/>
      <c r="G24" s="2"/>
      <c r="H24" s="27"/>
      <c r="I24" s="2"/>
    </row>
    <row r="25" spans="1:9" x14ac:dyDescent="0.25">
      <c r="A25" s="3">
        <v>21</v>
      </c>
      <c r="B25" s="3"/>
      <c r="C25" s="2"/>
      <c r="D25" s="2"/>
      <c r="E25" s="2"/>
      <c r="F25" s="2"/>
      <c r="G25" s="2"/>
      <c r="H25" s="27"/>
      <c r="I25" s="2"/>
    </row>
    <row r="26" spans="1:9" x14ac:dyDescent="0.25">
      <c r="A26" s="7" t="s">
        <v>8</v>
      </c>
      <c r="B26" s="7"/>
      <c r="C26" s="8"/>
      <c r="D26" s="8"/>
      <c r="E26" s="8"/>
      <c r="F26" s="8"/>
      <c r="G26" s="8"/>
      <c r="H26" s="9"/>
      <c r="I26" s="8"/>
    </row>
  </sheetData>
  <mergeCells count="11">
    <mergeCell ref="F3:F4"/>
    <mergeCell ref="G3:G4"/>
    <mergeCell ref="H3:H4"/>
    <mergeCell ref="I3:I4"/>
    <mergeCell ref="A1:I1"/>
    <mergeCell ref="A2:A4"/>
    <mergeCell ref="B2:B4"/>
    <mergeCell ref="C2:C4"/>
    <mergeCell ref="D2:I2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5" sqref="C5"/>
    </sheetView>
  </sheetViews>
  <sheetFormatPr defaultRowHeight="15" x14ac:dyDescent="0.25"/>
  <cols>
    <col min="1" max="1" width="8.5703125" customWidth="1"/>
    <col min="2" max="2" width="18.7109375" customWidth="1"/>
    <col min="3" max="3" width="23.28515625" customWidth="1"/>
  </cols>
  <sheetData>
    <row r="1" spans="1:7" s="22" customFormat="1" ht="36.75" customHeight="1" x14ac:dyDescent="0.25">
      <c r="A1" s="57" t="s">
        <v>80</v>
      </c>
      <c r="B1" s="68"/>
      <c r="C1" s="68"/>
      <c r="D1" s="23"/>
      <c r="E1" s="23"/>
      <c r="F1" s="23"/>
      <c r="G1" s="23"/>
    </row>
    <row r="2" spans="1:7" ht="43.5" customHeight="1" x14ac:dyDescent="0.25">
      <c r="A2" s="61" t="s">
        <v>0</v>
      </c>
      <c r="B2" s="61" t="s">
        <v>52</v>
      </c>
      <c r="C2" s="61" t="s">
        <v>69</v>
      </c>
    </row>
    <row r="3" spans="1:7" ht="83.25" customHeight="1" x14ac:dyDescent="0.25">
      <c r="A3" s="66"/>
      <c r="B3" s="66"/>
      <c r="C3" s="66"/>
    </row>
    <row r="4" spans="1:7" ht="45" customHeight="1" x14ac:dyDescent="0.25">
      <c r="A4" s="62"/>
      <c r="B4" s="62"/>
      <c r="C4" s="62"/>
    </row>
    <row r="5" spans="1:7" ht="45" x14ac:dyDescent="0.25">
      <c r="A5" s="3">
        <v>1</v>
      </c>
      <c r="B5" s="46" t="s">
        <v>88</v>
      </c>
      <c r="C5" s="2">
        <v>8</v>
      </c>
    </row>
    <row r="6" spans="1:7" x14ac:dyDescent="0.25">
      <c r="A6" s="3">
        <v>2</v>
      </c>
      <c r="B6" s="3"/>
      <c r="C6" s="2"/>
    </row>
    <row r="7" spans="1:7" x14ac:dyDescent="0.25">
      <c r="A7" s="3">
        <v>3</v>
      </c>
      <c r="B7" s="3"/>
      <c r="C7" s="2"/>
    </row>
    <row r="8" spans="1:7" x14ac:dyDescent="0.25">
      <c r="A8" s="3">
        <v>4</v>
      </c>
      <c r="B8" s="3"/>
      <c r="C8" s="2"/>
    </row>
    <row r="9" spans="1:7" x14ac:dyDescent="0.25">
      <c r="A9" s="3">
        <v>5</v>
      </c>
      <c r="B9" s="3"/>
      <c r="C9" s="2"/>
    </row>
    <row r="10" spans="1:7" x14ac:dyDescent="0.25">
      <c r="A10" s="3">
        <v>6</v>
      </c>
      <c r="B10" s="3"/>
      <c r="C10" s="2"/>
    </row>
    <row r="11" spans="1:7" x14ac:dyDescent="0.25">
      <c r="A11" s="3">
        <v>7</v>
      </c>
      <c r="B11" s="3"/>
      <c r="C11" s="2"/>
    </row>
    <row r="12" spans="1:7" x14ac:dyDescent="0.25">
      <c r="A12" s="3">
        <v>8</v>
      </c>
      <c r="B12" s="3"/>
      <c r="C12" s="2"/>
    </row>
    <row r="13" spans="1:7" x14ac:dyDescent="0.25">
      <c r="A13" s="3">
        <v>9</v>
      </c>
      <c r="B13" s="3"/>
      <c r="C13" s="2"/>
    </row>
    <row r="14" spans="1:7" x14ac:dyDescent="0.25">
      <c r="A14" s="3">
        <v>10</v>
      </c>
      <c r="B14" s="3"/>
      <c r="C14" s="2"/>
    </row>
    <row r="15" spans="1:7" x14ac:dyDescent="0.25">
      <c r="A15" s="3">
        <v>11</v>
      </c>
      <c r="B15" s="3"/>
      <c r="C15" s="2"/>
    </row>
    <row r="16" spans="1:7" x14ac:dyDescent="0.25">
      <c r="A16" s="3">
        <v>12</v>
      </c>
      <c r="B16" s="3"/>
      <c r="C16" s="2"/>
    </row>
    <row r="17" spans="1:3" x14ac:dyDescent="0.25">
      <c r="A17" s="3">
        <v>13</v>
      </c>
      <c r="B17" s="3"/>
      <c r="C17" s="2"/>
    </row>
    <row r="18" spans="1:3" x14ac:dyDescent="0.25">
      <c r="A18" s="3">
        <v>14</v>
      </c>
      <c r="B18" s="3"/>
      <c r="C18" s="2"/>
    </row>
    <row r="19" spans="1:3" x14ac:dyDescent="0.25">
      <c r="A19" s="3">
        <v>15</v>
      </c>
      <c r="B19" s="3"/>
      <c r="C19" s="2"/>
    </row>
    <row r="20" spans="1:3" x14ac:dyDescent="0.25">
      <c r="A20" s="3">
        <v>16</v>
      </c>
      <c r="B20" s="3"/>
      <c r="C20" s="2"/>
    </row>
    <row r="21" spans="1:3" x14ac:dyDescent="0.25">
      <c r="A21" s="3">
        <v>17</v>
      </c>
      <c r="B21" s="3"/>
      <c r="C21" s="2"/>
    </row>
    <row r="22" spans="1:3" x14ac:dyDescent="0.25">
      <c r="A22" s="3">
        <v>18</v>
      </c>
      <c r="B22" s="3"/>
      <c r="C22" s="2"/>
    </row>
    <row r="23" spans="1:3" x14ac:dyDescent="0.25">
      <c r="A23" s="3">
        <v>19</v>
      </c>
      <c r="B23" s="3"/>
      <c r="C23" s="2"/>
    </row>
    <row r="24" spans="1:3" x14ac:dyDescent="0.25">
      <c r="A24" s="3">
        <v>20</v>
      </c>
      <c r="B24" s="3"/>
      <c r="C24" s="2"/>
    </row>
    <row r="25" spans="1:3" x14ac:dyDescent="0.25">
      <c r="A25" s="3">
        <v>21</v>
      </c>
      <c r="B25" s="3"/>
      <c r="C25" s="2"/>
    </row>
    <row r="26" spans="1:3" x14ac:dyDescent="0.25">
      <c r="A26" s="7" t="s">
        <v>8</v>
      </c>
      <c r="B26" s="7"/>
      <c r="C26" s="8"/>
    </row>
  </sheetData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C1"/>
    </sheetView>
  </sheetViews>
  <sheetFormatPr defaultRowHeight="15" x14ac:dyDescent="0.25"/>
  <cols>
    <col min="1" max="1" width="8.5703125" customWidth="1"/>
    <col min="2" max="2" width="18.7109375" customWidth="1"/>
    <col min="3" max="3" width="23.28515625" customWidth="1"/>
  </cols>
  <sheetData>
    <row r="1" spans="1:7" s="22" customFormat="1" ht="36.75" customHeight="1" x14ac:dyDescent="0.25">
      <c r="A1" s="57" t="s">
        <v>81</v>
      </c>
      <c r="B1" s="68"/>
      <c r="C1" s="68"/>
      <c r="D1" s="23"/>
      <c r="E1" s="23"/>
      <c r="F1" s="23"/>
      <c r="G1" s="23"/>
    </row>
    <row r="2" spans="1:7" ht="111.75" customHeight="1" x14ac:dyDescent="0.25">
      <c r="A2" s="21" t="s">
        <v>0</v>
      </c>
      <c r="B2" s="21" t="s">
        <v>68</v>
      </c>
      <c r="C2" s="21" t="s">
        <v>82</v>
      </c>
    </row>
    <row r="3" spans="1:7" x14ac:dyDescent="0.25">
      <c r="A3" s="3">
        <v>1</v>
      </c>
      <c r="B3" s="3"/>
      <c r="C3" s="2"/>
    </row>
    <row r="4" spans="1:7" x14ac:dyDescent="0.25">
      <c r="A4" s="3">
        <v>2</v>
      </c>
      <c r="B4" s="3"/>
      <c r="C4" s="2"/>
    </row>
    <row r="5" spans="1:7" x14ac:dyDescent="0.25">
      <c r="A5" s="3">
        <v>3</v>
      </c>
      <c r="B5" s="3"/>
      <c r="C5" s="2"/>
    </row>
    <row r="6" spans="1:7" x14ac:dyDescent="0.25">
      <c r="A6" s="3">
        <v>4</v>
      </c>
      <c r="B6" s="3"/>
      <c r="C6" s="2"/>
    </row>
    <row r="7" spans="1:7" x14ac:dyDescent="0.25">
      <c r="A7" s="3">
        <v>5</v>
      </c>
      <c r="B7" s="3"/>
      <c r="C7" s="2"/>
    </row>
    <row r="8" spans="1:7" x14ac:dyDescent="0.25">
      <c r="A8" s="3">
        <v>6</v>
      </c>
      <c r="B8" s="3"/>
      <c r="C8" s="2"/>
    </row>
    <row r="9" spans="1:7" x14ac:dyDescent="0.25">
      <c r="A9" s="3">
        <v>7</v>
      </c>
      <c r="B9" s="3"/>
      <c r="C9" s="2"/>
    </row>
    <row r="10" spans="1:7" x14ac:dyDescent="0.25">
      <c r="A10" s="3">
        <v>8</v>
      </c>
      <c r="B10" s="3"/>
      <c r="C10" s="2"/>
    </row>
    <row r="11" spans="1:7" x14ac:dyDescent="0.25">
      <c r="A11" s="3">
        <v>9</v>
      </c>
      <c r="B11" s="3"/>
      <c r="C11" s="2"/>
    </row>
    <row r="12" spans="1:7" x14ac:dyDescent="0.25">
      <c r="A12" s="3">
        <v>10</v>
      </c>
      <c r="B12" s="3"/>
      <c r="C12" s="2"/>
    </row>
    <row r="13" spans="1:7" x14ac:dyDescent="0.25">
      <c r="A13" s="3">
        <v>11</v>
      </c>
      <c r="B13" s="3"/>
      <c r="C13" s="2"/>
    </row>
    <row r="14" spans="1:7" x14ac:dyDescent="0.25">
      <c r="A14" s="3">
        <v>12</v>
      </c>
      <c r="B14" s="3"/>
      <c r="C14" s="2"/>
    </row>
    <row r="15" spans="1:7" x14ac:dyDescent="0.25">
      <c r="A15" s="3">
        <v>13</v>
      </c>
      <c r="B15" s="3"/>
      <c r="C15" s="2"/>
    </row>
    <row r="16" spans="1:7" x14ac:dyDescent="0.25">
      <c r="A16" s="3">
        <v>14</v>
      </c>
      <c r="B16" s="3"/>
      <c r="C16" s="2"/>
    </row>
    <row r="17" spans="1:3" x14ac:dyDescent="0.25">
      <c r="A17" s="3">
        <v>15</v>
      </c>
      <c r="B17" s="3"/>
      <c r="C17" s="2"/>
    </row>
    <row r="18" spans="1:3" x14ac:dyDescent="0.25">
      <c r="A18" s="3">
        <v>16</v>
      </c>
      <c r="B18" s="3"/>
      <c r="C18" s="2"/>
    </row>
    <row r="19" spans="1:3" x14ac:dyDescent="0.25">
      <c r="A19" s="3">
        <v>17</v>
      </c>
      <c r="B19" s="3"/>
      <c r="C19" s="2"/>
    </row>
    <row r="20" spans="1:3" x14ac:dyDescent="0.25">
      <c r="A20" s="3">
        <v>18</v>
      </c>
      <c r="B20" s="3"/>
      <c r="C20" s="2"/>
    </row>
    <row r="21" spans="1:3" x14ac:dyDescent="0.25">
      <c r="A21" s="3">
        <v>19</v>
      </c>
      <c r="B21" s="3"/>
      <c r="C21" s="2"/>
    </row>
    <row r="22" spans="1:3" x14ac:dyDescent="0.25">
      <c r="A22" s="3">
        <v>20</v>
      </c>
      <c r="B22" s="3"/>
      <c r="C22" s="2"/>
    </row>
    <row r="23" spans="1:3" x14ac:dyDescent="0.25">
      <c r="A23" s="3">
        <v>21</v>
      </c>
      <c r="B23" s="3"/>
      <c r="C23" s="2"/>
    </row>
    <row r="24" spans="1:3" x14ac:dyDescent="0.25">
      <c r="A24" s="7" t="s">
        <v>8</v>
      </c>
      <c r="B24" s="7"/>
      <c r="C24" s="8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opLeftCell="A4" zoomScale="75" zoomScaleNormal="75" workbookViewId="0">
      <selection activeCell="G11" sqref="G11"/>
    </sheetView>
  </sheetViews>
  <sheetFormatPr defaultRowHeight="15" x14ac:dyDescent="0.25"/>
  <cols>
    <col min="1" max="1" width="6" customWidth="1"/>
    <col min="2" max="2" width="36.28515625" customWidth="1"/>
    <col min="3" max="3" width="42.140625" customWidth="1"/>
    <col min="4" max="4" width="48" customWidth="1"/>
    <col min="5" max="5" width="30.28515625" customWidth="1"/>
    <col min="6" max="6" width="29.7109375" customWidth="1"/>
    <col min="7" max="7" width="19" customWidth="1"/>
  </cols>
  <sheetData>
    <row r="2" spans="1:7" s="22" customFormat="1" x14ac:dyDescent="0.25">
      <c r="A2" s="57" t="s">
        <v>43</v>
      </c>
      <c r="B2" s="57"/>
      <c r="C2" s="57"/>
      <c r="D2" s="57"/>
      <c r="E2" s="57"/>
      <c r="F2" s="57"/>
    </row>
    <row r="3" spans="1:7" ht="43.5" customHeight="1" x14ac:dyDescent="0.25">
      <c r="A3" s="58" t="s">
        <v>0</v>
      </c>
      <c r="B3" s="58" t="s">
        <v>15</v>
      </c>
      <c r="C3" s="49" t="s">
        <v>23</v>
      </c>
      <c r="D3" s="49"/>
      <c r="E3" s="49"/>
      <c r="F3" s="49"/>
      <c r="G3" s="55" t="s">
        <v>40</v>
      </c>
    </row>
    <row r="4" spans="1:7" ht="78" customHeight="1" x14ac:dyDescent="0.25">
      <c r="A4" s="56"/>
      <c r="B4" s="56"/>
      <c r="C4" s="29" t="s">
        <v>31</v>
      </c>
      <c r="D4" s="29" t="s">
        <v>32</v>
      </c>
      <c r="E4" s="29" t="s">
        <v>35</v>
      </c>
      <c r="F4" s="29" t="s">
        <v>83</v>
      </c>
      <c r="G4" s="56"/>
    </row>
    <row r="5" spans="1:7" ht="15.75" x14ac:dyDescent="0.25">
      <c r="A5" s="30">
        <v>1</v>
      </c>
      <c r="B5" s="31" t="s">
        <v>9</v>
      </c>
      <c r="C5" s="32">
        <v>638</v>
      </c>
      <c r="D5" s="32">
        <v>156</v>
      </c>
      <c r="E5" s="32"/>
      <c r="F5" s="33"/>
      <c r="G5" s="34">
        <f t="shared" ref="G5:G10" si="0">C5+D5+E5+F5</f>
        <v>794</v>
      </c>
    </row>
    <row r="6" spans="1:7" ht="15.75" x14ac:dyDescent="0.25">
      <c r="A6" s="30">
        <v>2</v>
      </c>
      <c r="B6" s="31" t="s">
        <v>10</v>
      </c>
      <c r="C6" s="32">
        <v>37</v>
      </c>
      <c r="D6" s="32"/>
      <c r="E6" s="32"/>
      <c r="F6" s="33"/>
      <c r="G6" s="34">
        <f t="shared" si="0"/>
        <v>37</v>
      </c>
    </row>
    <row r="7" spans="1:7" ht="15.75" x14ac:dyDescent="0.25">
      <c r="A7" s="30">
        <v>3</v>
      </c>
      <c r="B7" s="31" t="s">
        <v>11</v>
      </c>
      <c r="C7" s="32">
        <v>16</v>
      </c>
      <c r="D7" s="32"/>
      <c r="E7" s="32"/>
      <c r="F7" s="33"/>
      <c r="G7" s="34">
        <f t="shared" si="0"/>
        <v>16</v>
      </c>
    </row>
    <row r="8" spans="1:7" ht="15.75" x14ac:dyDescent="0.25">
      <c r="A8" s="30">
        <v>4</v>
      </c>
      <c r="B8" s="31" t="s">
        <v>12</v>
      </c>
      <c r="C8" s="32">
        <v>526</v>
      </c>
      <c r="D8" s="32"/>
      <c r="E8" s="32"/>
      <c r="F8" s="33"/>
      <c r="G8" s="34">
        <f t="shared" si="0"/>
        <v>526</v>
      </c>
    </row>
    <row r="9" spans="1:7" ht="15.75" x14ac:dyDescent="0.25">
      <c r="A9" s="30">
        <v>5</v>
      </c>
      <c r="B9" s="31" t="s">
        <v>13</v>
      </c>
      <c r="C9" s="32">
        <v>152</v>
      </c>
      <c r="D9" s="32"/>
      <c r="E9" s="32"/>
      <c r="F9" s="33"/>
      <c r="G9" s="34">
        <f t="shared" si="0"/>
        <v>152</v>
      </c>
    </row>
    <row r="10" spans="1:7" ht="15.75" x14ac:dyDescent="0.25">
      <c r="A10" s="30">
        <v>6</v>
      </c>
      <c r="B10" s="31" t="s">
        <v>14</v>
      </c>
      <c r="C10" s="32">
        <v>367</v>
      </c>
      <c r="D10" s="32"/>
      <c r="E10" s="32"/>
      <c r="F10" s="33"/>
      <c r="G10" s="34">
        <f t="shared" si="0"/>
        <v>367</v>
      </c>
    </row>
    <row r="11" spans="1:7" ht="15.75" x14ac:dyDescent="0.25">
      <c r="A11" s="35" t="s">
        <v>8</v>
      </c>
      <c r="B11" s="36"/>
      <c r="C11" s="36">
        <f>C5+C6+C7+C8+C9+C10</f>
        <v>1736</v>
      </c>
      <c r="D11" s="36">
        <f>D5+D6+D7+D8+D9+D10</f>
        <v>156</v>
      </c>
      <c r="E11" s="36">
        <f>E5+E6+E7+E8+E9+E10</f>
        <v>0</v>
      </c>
      <c r="F11" s="37">
        <f>F5+F6+F7+F8+F9+F10</f>
        <v>0</v>
      </c>
      <c r="G11" s="34">
        <f>G5+G6+G7+G8+G9+G10</f>
        <v>1892</v>
      </c>
    </row>
  </sheetData>
  <mergeCells count="5">
    <mergeCell ref="G3:G4"/>
    <mergeCell ref="A2:F2"/>
    <mergeCell ref="C3:F3"/>
    <mergeCell ref="A3:A4"/>
    <mergeCell ref="B3:B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80" zoomScaleNormal="80" workbookViewId="0">
      <selection activeCell="E21" sqref="E21"/>
    </sheetView>
  </sheetViews>
  <sheetFormatPr defaultRowHeight="15" x14ac:dyDescent="0.25"/>
  <cols>
    <col min="2" max="2" width="21.42578125" customWidth="1"/>
    <col min="3" max="3" width="23" customWidth="1"/>
    <col min="4" max="5" width="22.7109375" customWidth="1"/>
    <col min="6" max="7" width="29.140625" customWidth="1"/>
    <col min="8" max="8" width="30.28515625" customWidth="1"/>
  </cols>
  <sheetData>
    <row r="1" spans="1:12" x14ac:dyDescent="0.25">
      <c r="B1" s="57" t="s">
        <v>70</v>
      </c>
      <c r="C1" s="57"/>
      <c r="D1" s="57"/>
      <c r="E1" s="57"/>
      <c r="F1" s="57"/>
      <c r="G1" s="57"/>
      <c r="H1" s="57"/>
      <c r="I1" s="57"/>
      <c r="J1" s="22"/>
      <c r="K1" s="22"/>
      <c r="L1" s="22"/>
    </row>
    <row r="2" spans="1:12" ht="59.25" customHeight="1" x14ac:dyDescent="0.25">
      <c r="A2" s="58" t="s">
        <v>0</v>
      </c>
      <c r="B2" s="61" t="s">
        <v>15</v>
      </c>
      <c r="C2" s="63" t="s">
        <v>71</v>
      </c>
      <c r="D2" s="64"/>
      <c r="E2" s="65"/>
      <c r="F2" s="63" t="s">
        <v>72</v>
      </c>
      <c r="G2" s="64"/>
      <c r="H2" s="65"/>
      <c r="I2" s="61" t="s">
        <v>8</v>
      </c>
    </row>
    <row r="3" spans="1:12" ht="130.5" customHeight="1" x14ac:dyDescent="0.25">
      <c r="A3" s="56"/>
      <c r="B3" s="62"/>
      <c r="C3" s="25" t="s">
        <v>31</v>
      </c>
      <c r="D3" s="25" t="s">
        <v>34</v>
      </c>
      <c r="E3" s="25" t="s">
        <v>33</v>
      </c>
      <c r="F3" s="25" t="s">
        <v>31</v>
      </c>
      <c r="G3" s="25" t="s">
        <v>34</v>
      </c>
      <c r="H3" s="25" t="s">
        <v>35</v>
      </c>
      <c r="I3" s="62"/>
    </row>
    <row r="4" spans="1:12" ht="15.75" x14ac:dyDescent="0.25">
      <c r="A4" s="4">
        <v>1</v>
      </c>
      <c r="B4" s="31" t="s">
        <v>9</v>
      </c>
      <c r="C4" s="2">
        <v>7</v>
      </c>
      <c r="D4" s="2">
        <v>2</v>
      </c>
      <c r="E4" s="2"/>
      <c r="F4" s="2">
        <v>25</v>
      </c>
      <c r="G4" s="2"/>
      <c r="H4" s="2"/>
      <c r="I4" s="26">
        <f t="shared" ref="I4:I10" si="0">C4+D4+E4+F4+G4+H4</f>
        <v>34</v>
      </c>
    </row>
    <row r="5" spans="1:12" ht="15.75" x14ac:dyDescent="0.25">
      <c r="A5" s="4">
        <v>2</v>
      </c>
      <c r="B5" s="31" t="s">
        <v>10</v>
      </c>
      <c r="C5" s="2"/>
      <c r="D5" s="2"/>
      <c r="E5" s="2"/>
      <c r="F5" s="2">
        <v>1</v>
      </c>
      <c r="G5" s="2"/>
      <c r="H5" s="2"/>
      <c r="I5" s="26">
        <f t="shared" si="0"/>
        <v>1</v>
      </c>
    </row>
    <row r="6" spans="1:12" ht="31.5" x14ac:dyDescent="0.25">
      <c r="A6" s="4">
        <v>3</v>
      </c>
      <c r="B6" s="45" t="s">
        <v>11</v>
      </c>
      <c r="C6" s="2">
        <v>0</v>
      </c>
      <c r="D6" s="2"/>
      <c r="E6" s="2"/>
      <c r="F6" s="2">
        <v>1</v>
      </c>
      <c r="G6" s="2"/>
      <c r="H6" s="2"/>
      <c r="I6" s="26">
        <f t="shared" si="0"/>
        <v>1</v>
      </c>
    </row>
    <row r="7" spans="1:12" ht="31.5" x14ac:dyDescent="0.25">
      <c r="A7" s="4">
        <v>4</v>
      </c>
      <c r="B7" s="45" t="s">
        <v>12</v>
      </c>
      <c r="C7" s="2">
        <v>21</v>
      </c>
      <c r="D7" s="2"/>
      <c r="E7" s="2"/>
      <c r="F7" s="2">
        <v>40</v>
      </c>
      <c r="G7" s="2"/>
      <c r="H7" s="2"/>
      <c r="I7" s="26">
        <f t="shared" si="0"/>
        <v>61</v>
      </c>
    </row>
    <row r="8" spans="1:12" ht="31.5" x14ac:dyDescent="0.25">
      <c r="A8" s="4">
        <v>5</v>
      </c>
      <c r="B8" s="45" t="s">
        <v>13</v>
      </c>
      <c r="C8" s="2">
        <v>5</v>
      </c>
      <c r="D8" s="2"/>
      <c r="E8" s="2"/>
      <c r="F8" s="2">
        <v>9</v>
      </c>
      <c r="G8" s="2"/>
      <c r="H8" s="2"/>
      <c r="I8" s="26">
        <f t="shared" si="0"/>
        <v>14</v>
      </c>
    </row>
    <row r="9" spans="1:12" ht="31.5" x14ac:dyDescent="0.25">
      <c r="A9" s="4">
        <v>6</v>
      </c>
      <c r="B9" s="45" t="s">
        <v>14</v>
      </c>
      <c r="C9" s="2">
        <v>3</v>
      </c>
      <c r="D9" s="2"/>
      <c r="E9" s="2"/>
      <c r="F9" s="2">
        <v>28</v>
      </c>
      <c r="G9" s="2"/>
      <c r="H9" s="2"/>
      <c r="I9" s="26">
        <f t="shared" si="0"/>
        <v>31</v>
      </c>
    </row>
    <row r="10" spans="1:12" x14ac:dyDescent="0.25">
      <c r="A10" s="59" t="s">
        <v>8</v>
      </c>
      <c r="B10" s="60"/>
      <c r="C10" s="24">
        <f t="shared" ref="C10:H10" si="1">C4+C5+C6+C7+C8+C9</f>
        <v>36</v>
      </c>
      <c r="D10" s="24">
        <f t="shared" si="1"/>
        <v>2</v>
      </c>
      <c r="E10" s="24">
        <f t="shared" si="1"/>
        <v>0</v>
      </c>
      <c r="F10" s="24">
        <f t="shared" si="1"/>
        <v>104</v>
      </c>
      <c r="G10" s="24">
        <f t="shared" si="1"/>
        <v>0</v>
      </c>
      <c r="H10" s="24">
        <f t="shared" si="1"/>
        <v>0</v>
      </c>
      <c r="I10" s="26">
        <f t="shared" si="0"/>
        <v>142</v>
      </c>
    </row>
  </sheetData>
  <mergeCells count="7">
    <mergeCell ref="A2:A3"/>
    <mergeCell ref="A10:B10"/>
    <mergeCell ref="I2:I3"/>
    <mergeCell ref="B1:I1"/>
    <mergeCell ref="C2:E2"/>
    <mergeCell ref="B2:B3"/>
    <mergeCell ref="F2: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I13" sqref="I13"/>
    </sheetView>
  </sheetViews>
  <sheetFormatPr defaultRowHeight="15" x14ac:dyDescent="0.25"/>
  <cols>
    <col min="1" max="1" width="10.5703125" customWidth="1"/>
    <col min="2" max="2" width="18.7109375" customWidth="1"/>
    <col min="3" max="3" width="12.5703125" customWidth="1"/>
    <col min="4" max="4" width="15.140625" customWidth="1"/>
    <col min="5" max="5" width="14.140625" customWidth="1"/>
    <col min="6" max="6" width="13.28515625" customWidth="1"/>
    <col min="7" max="7" width="13.140625" customWidth="1"/>
    <col min="8" max="8" width="14.7109375" customWidth="1"/>
    <col min="9" max="9" width="15.85546875" customWidth="1"/>
  </cols>
  <sheetData>
    <row r="1" spans="1:13" s="22" customFormat="1" ht="36.75" customHeight="1" x14ac:dyDescent="0.2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23"/>
      <c r="K1" s="23"/>
      <c r="L1" s="23"/>
      <c r="M1" s="23"/>
    </row>
    <row r="2" spans="1:13" ht="43.5" customHeight="1" x14ac:dyDescent="0.25">
      <c r="A2" s="61" t="s">
        <v>0</v>
      </c>
      <c r="B2" s="61" t="s">
        <v>52</v>
      </c>
      <c r="C2" s="61" t="s">
        <v>7</v>
      </c>
      <c r="D2" s="63" t="s">
        <v>51</v>
      </c>
      <c r="E2" s="64"/>
      <c r="F2" s="64"/>
      <c r="G2" s="64"/>
      <c r="H2" s="64"/>
      <c r="I2" s="65"/>
    </row>
    <row r="3" spans="1:13" ht="83.25" customHeight="1" x14ac:dyDescent="0.25">
      <c r="A3" s="66"/>
      <c r="B3" s="66"/>
      <c r="C3" s="66"/>
      <c r="D3" s="61" t="s">
        <v>1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</row>
    <row r="4" spans="1:13" ht="45" customHeight="1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13" ht="45" x14ac:dyDescent="0.25">
      <c r="A5" s="3">
        <v>1</v>
      </c>
      <c r="B5" s="46" t="s">
        <v>89</v>
      </c>
      <c r="C5" s="2">
        <f t="shared" ref="C5:C13" si="0">SUM(D5:I5)</f>
        <v>2</v>
      </c>
      <c r="D5" s="2">
        <v>1</v>
      </c>
      <c r="E5" s="2"/>
      <c r="F5" s="2"/>
      <c r="G5" s="2">
        <v>1</v>
      </c>
      <c r="H5" s="27"/>
      <c r="I5" s="2"/>
    </row>
    <row r="6" spans="1:13" ht="30" x14ac:dyDescent="0.25">
      <c r="A6" s="3">
        <v>2</v>
      </c>
      <c r="B6" s="46" t="s">
        <v>90</v>
      </c>
      <c r="C6" s="2">
        <f t="shared" si="0"/>
        <v>8</v>
      </c>
      <c r="D6" s="2">
        <v>2</v>
      </c>
      <c r="E6" s="2"/>
      <c r="F6" s="2"/>
      <c r="G6" s="2">
        <v>2</v>
      </c>
      <c r="H6" s="27">
        <v>1</v>
      </c>
      <c r="I6" s="2">
        <v>3</v>
      </c>
    </row>
    <row r="7" spans="1:13" ht="45" x14ac:dyDescent="0.25">
      <c r="A7" s="3">
        <v>3</v>
      </c>
      <c r="B7" s="46" t="s">
        <v>91</v>
      </c>
      <c r="C7" s="2">
        <f t="shared" si="0"/>
        <v>8</v>
      </c>
      <c r="D7" s="2">
        <v>2</v>
      </c>
      <c r="E7" s="2"/>
      <c r="F7" s="2"/>
      <c r="G7" s="2">
        <v>2</v>
      </c>
      <c r="H7" s="27"/>
      <c r="I7" s="2">
        <v>4</v>
      </c>
    </row>
    <row r="8" spans="1:13" ht="45" x14ac:dyDescent="0.25">
      <c r="A8" s="3">
        <v>4</v>
      </c>
      <c r="B8" s="46" t="s">
        <v>92</v>
      </c>
      <c r="C8" s="2">
        <f t="shared" si="0"/>
        <v>6</v>
      </c>
      <c r="D8" s="2">
        <v>3</v>
      </c>
      <c r="E8" s="2"/>
      <c r="F8" s="2"/>
      <c r="G8" s="2">
        <v>3</v>
      </c>
      <c r="H8" s="27"/>
      <c r="I8" s="2"/>
    </row>
    <row r="9" spans="1:13" ht="30" x14ac:dyDescent="0.25">
      <c r="A9" s="3">
        <v>5</v>
      </c>
      <c r="B9" s="46" t="s">
        <v>97</v>
      </c>
      <c r="C9" s="2">
        <f t="shared" si="0"/>
        <v>26</v>
      </c>
      <c r="D9" s="2">
        <v>9</v>
      </c>
      <c r="E9" s="2"/>
      <c r="F9" s="2">
        <v>1</v>
      </c>
      <c r="G9" s="2">
        <v>11</v>
      </c>
      <c r="H9" s="27">
        <v>4</v>
      </c>
      <c r="I9" s="2">
        <v>1</v>
      </c>
    </row>
    <row r="10" spans="1:13" ht="45" x14ac:dyDescent="0.25">
      <c r="A10" s="3">
        <v>6</v>
      </c>
      <c r="B10" s="46" t="s">
        <v>94</v>
      </c>
      <c r="C10" s="2">
        <f t="shared" si="0"/>
        <v>2</v>
      </c>
      <c r="D10" s="2"/>
      <c r="E10" s="2"/>
      <c r="F10" s="2"/>
      <c r="G10" s="2">
        <v>2</v>
      </c>
      <c r="H10" s="27"/>
      <c r="I10" s="2"/>
    </row>
    <row r="11" spans="1:13" ht="45" x14ac:dyDescent="0.25">
      <c r="A11" s="3">
        <v>7</v>
      </c>
      <c r="B11" s="46" t="s">
        <v>95</v>
      </c>
      <c r="C11" s="2">
        <f t="shared" si="0"/>
        <v>1</v>
      </c>
      <c r="D11" s="2"/>
      <c r="E11" s="2"/>
      <c r="F11" s="2"/>
      <c r="G11" s="2">
        <v>1</v>
      </c>
      <c r="H11" s="27"/>
      <c r="I11" s="2"/>
    </row>
    <row r="12" spans="1:13" ht="45" x14ac:dyDescent="0.25">
      <c r="A12" s="3">
        <v>8</v>
      </c>
      <c r="B12" s="46" t="s">
        <v>96</v>
      </c>
      <c r="C12" s="2">
        <f t="shared" si="0"/>
        <v>3</v>
      </c>
      <c r="D12" s="2">
        <v>1</v>
      </c>
      <c r="E12" s="2">
        <v>1</v>
      </c>
      <c r="F12" s="2"/>
      <c r="G12" s="2">
        <v>1</v>
      </c>
      <c r="H12" s="27"/>
      <c r="I12" s="2"/>
    </row>
    <row r="13" spans="1:13" x14ac:dyDescent="0.25">
      <c r="A13" s="3">
        <v>9</v>
      </c>
      <c r="B13" s="3" t="s">
        <v>87</v>
      </c>
      <c r="C13" s="2">
        <f t="shared" si="0"/>
        <v>37</v>
      </c>
      <c r="D13" s="2">
        <v>16</v>
      </c>
      <c r="E13" s="2">
        <v>2</v>
      </c>
      <c r="F13" s="2"/>
      <c r="G13" s="2">
        <v>3</v>
      </c>
      <c r="H13" s="27">
        <v>3</v>
      </c>
      <c r="I13" s="2">
        <v>13</v>
      </c>
    </row>
    <row r="14" spans="1:13" x14ac:dyDescent="0.25">
      <c r="A14" s="3">
        <v>10</v>
      </c>
      <c r="B14" s="3"/>
      <c r="C14" s="2"/>
      <c r="D14" s="2"/>
      <c r="E14" s="2"/>
      <c r="F14" s="2"/>
      <c r="G14" s="2"/>
      <c r="H14" s="27"/>
      <c r="I14" s="2"/>
    </row>
    <row r="15" spans="1:13" x14ac:dyDescent="0.25">
      <c r="A15" s="3">
        <v>11</v>
      </c>
      <c r="B15" s="3"/>
      <c r="C15" s="2"/>
      <c r="D15" s="2"/>
      <c r="E15" s="2"/>
      <c r="F15" s="2"/>
      <c r="G15" s="2"/>
      <c r="H15" s="27"/>
      <c r="I15" s="2"/>
    </row>
    <row r="16" spans="1:13" x14ac:dyDescent="0.25">
      <c r="A16" s="3">
        <v>12</v>
      </c>
      <c r="B16" s="3"/>
      <c r="C16" s="2"/>
      <c r="D16" s="2"/>
      <c r="E16" s="2"/>
      <c r="F16" s="2"/>
      <c r="G16" s="2"/>
      <c r="H16" s="27"/>
      <c r="I16" s="2"/>
    </row>
    <row r="17" spans="1:9" x14ac:dyDescent="0.25">
      <c r="A17" s="3">
        <v>13</v>
      </c>
      <c r="B17" s="3"/>
      <c r="C17" s="2"/>
      <c r="D17" s="2"/>
      <c r="E17" s="2"/>
      <c r="F17" s="2"/>
      <c r="G17" s="2"/>
      <c r="H17" s="27"/>
      <c r="I17" s="2"/>
    </row>
    <row r="18" spans="1:9" x14ac:dyDescent="0.25">
      <c r="A18" s="3">
        <v>14</v>
      </c>
      <c r="B18" s="3"/>
      <c r="C18" s="2"/>
      <c r="D18" s="2"/>
      <c r="E18" s="2"/>
      <c r="F18" s="2"/>
      <c r="G18" s="2"/>
      <c r="H18" s="27"/>
      <c r="I18" s="2"/>
    </row>
    <row r="19" spans="1:9" x14ac:dyDescent="0.25">
      <c r="A19" s="3">
        <v>15</v>
      </c>
      <c r="B19" s="3"/>
      <c r="C19" s="2"/>
      <c r="D19" s="2"/>
      <c r="E19" s="2"/>
      <c r="F19" s="2"/>
      <c r="G19" s="2"/>
      <c r="H19" s="27"/>
      <c r="I19" s="2"/>
    </row>
    <row r="20" spans="1:9" x14ac:dyDescent="0.25">
      <c r="A20" s="3">
        <v>16</v>
      </c>
      <c r="B20" s="3"/>
      <c r="C20" s="2"/>
      <c r="D20" s="2"/>
      <c r="E20" s="2"/>
      <c r="F20" s="2"/>
      <c r="G20" s="2"/>
      <c r="H20" s="27"/>
      <c r="I20" s="2"/>
    </row>
    <row r="21" spans="1:9" x14ac:dyDescent="0.25">
      <c r="A21" s="3">
        <v>17</v>
      </c>
      <c r="B21" s="3"/>
      <c r="C21" s="2"/>
      <c r="D21" s="2"/>
      <c r="E21" s="2"/>
      <c r="F21" s="2"/>
      <c r="G21" s="2"/>
      <c r="H21" s="27"/>
      <c r="I21" s="2"/>
    </row>
    <row r="22" spans="1:9" x14ac:dyDescent="0.25">
      <c r="A22" s="3">
        <v>18</v>
      </c>
      <c r="B22" s="3"/>
      <c r="C22" s="2"/>
      <c r="D22" s="2"/>
      <c r="E22" s="2"/>
      <c r="F22" s="2"/>
      <c r="G22" s="2"/>
      <c r="H22" s="27"/>
      <c r="I22" s="2"/>
    </row>
    <row r="23" spans="1:9" x14ac:dyDescent="0.25">
      <c r="A23" s="3">
        <v>19</v>
      </c>
      <c r="B23" s="3"/>
      <c r="C23" s="2"/>
      <c r="D23" s="2"/>
      <c r="E23" s="2"/>
      <c r="F23" s="2"/>
      <c r="G23" s="2"/>
      <c r="H23" s="27"/>
      <c r="I23" s="2"/>
    </row>
    <row r="24" spans="1:9" x14ac:dyDescent="0.25">
      <c r="A24" s="3">
        <v>20</v>
      </c>
      <c r="B24" s="3"/>
      <c r="C24" s="2"/>
      <c r="D24" s="2"/>
      <c r="E24" s="2"/>
      <c r="F24" s="2"/>
      <c r="G24" s="2"/>
      <c r="H24" s="27"/>
      <c r="I24" s="2"/>
    </row>
    <row r="25" spans="1:9" x14ac:dyDescent="0.25">
      <c r="A25" s="3">
        <v>21</v>
      </c>
      <c r="B25" s="3"/>
      <c r="C25" s="2"/>
      <c r="D25" s="2"/>
      <c r="E25" s="2"/>
      <c r="F25" s="2"/>
      <c r="G25" s="2"/>
      <c r="H25" s="27"/>
      <c r="I25" s="2"/>
    </row>
    <row r="26" spans="1:9" x14ac:dyDescent="0.25">
      <c r="A26" s="7" t="s">
        <v>8</v>
      </c>
      <c r="B26" s="7"/>
      <c r="C26" s="8">
        <f>C5+C6+C7+C8+C9+C10+C11+C12+C13+C14+C15+C16+C17+C18+C19+C20+C21+C22+C23+C24+C25</f>
        <v>93</v>
      </c>
      <c r="D26" s="8">
        <f t="shared" ref="D26:I26" si="1">SUM(D5:D25)</f>
        <v>34</v>
      </c>
      <c r="E26" s="8">
        <f t="shared" si="1"/>
        <v>3</v>
      </c>
      <c r="F26" s="8">
        <f t="shared" si="1"/>
        <v>1</v>
      </c>
      <c r="G26" s="8">
        <f t="shared" si="1"/>
        <v>26</v>
      </c>
      <c r="H26" s="9">
        <f t="shared" si="1"/>
        <v>8</v>
      </c>
      <c r="I26" s="8">
        <f t="shared" si="1"/>
        <v>21</v>
      </c>
    </row>
  </sheetData>
  <mergeCells count="11">
    <mergeCell ref="A2:A4"/>
    <mergeCell ref="C2:C4"/>
    <mergeCell ref="D2:I2"/>
    <mergeCell ref="A1:I1"/>
    <mergeCell ref="D3:D4"/>
    <mergeCell ref="E3:E4"/>
    <mergeCell ref="F3:F4"/>
    <mergeCell ref="G3:G4"/>
    <mergeCell ref="H3:H4"/>
    <mergeCell ref="I3:I4"/>
    <mergeCell ref="B2:B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5"/>
  <sheetViews>
    <sheetView tabSelected="1" zoomScale="80" zoomScaleNormal="80" workbookViewId="0">
      <selection activeCell="F10" sqref="F10"/>
    </sheetView>
  </sheetViews>
  <sheetFormatPr defaultRowHeight="15" x14ac:dyDescent="0.25"/>
  <cols>
    <col min="2" max="2" width="24.28515625" customWidth="1"/>
    <col min="3" max="3" width="24.7109375" customWidth="1"/>
    <col min="4" max="4" width="20" customWidth="1"/>
    <col min="5" max="5" width="19.42578125" customWidth="1"/>
    <col min="6" max="6" width="24" customWidth="1"/>
    <col min="7" max="7" width="17.85546875" customWidth="1"/>
    <col min="8" max="8" width="22.5703125" customWidth="1"/>
    <col min="9" max="9" width="26.5703125" customWidth="1"/>
  </cols>
  <sheetData>
    <row r="1" spans="1:95" x14ac:dyDescent="0.25">
      <c r="A1" s="57" t="s">
        <v>44</v>
      </c>
      <c r="B1" s="57"/>
      <c r="C1" s="57"/>
      <c r="D1" s="57"/>
      <c r="E1" s="57"/>
      <c r="F1" s="57"/>
      <c r="G1" s="57"/>
      <c r="H1" s="57"/>
      <c r="I1" s="57"/>
    </row>
    <row r="2" spans="1:95" ht="39.75" customHeight="1" x14ac:dyDescent="0.25">
      <c r="A2" s="67" t="s">
        <v>24</v>
      </c>
      <c r="B2" s="67" t="s">
        <v>15</v>
      </c>
      <c r="C2" s="67" t="s">
        <v>53</v>
      </c>
      <c r="D2" s="67" t="s">
        <v>84</v>
      </c>
      <c r="E2" s="67"/>
      <c r="F2" s="67"/>
      <c r="G2" s="67"/>
      <c r="H2" s="67"/>
      <c r="I2" s="67"/>
    </row>
    <row r="3" spans="1:95" s="1" customFormat="1" ht="92.25" customHeight="1" x14ac:dyDescent="0.25">
      <c r="A3" s="67"/>
      <c r="B3" s="67"/>
      <c r="C3" s="67"/>
      <c r="D3" s="28" t="s">
        <v>45</v>
      </c>
      <c r="E3" s="25" t="s">
        <v>46</v>
      </c>
      <c r="F3" s="25" t="s">
        <v>47</v>
      </c>
      <c r="G3" s="25" t="s">
        <v>48</v>
      </c>
      <c r="H3" s="25" t="s">
        <v>49</v>
      </c>
      <c r="I3" s="25" t="s">
        <v>50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95" ht="15.75" x14ac:dyDescent="0.25">
      <c r="A4" s="39">
        <v>1</v>
      </c>
      <c r="B4" s="31" t="s">
        <v>9</v>
      </c>
      <c r="C4" s="41">
        <v>34</v>
      </c>
      <c r="D4" s="41">
        <v>16</v>
      </c>
      <c r="E4" s="41">
        <v>1</v>
      </c>
      <c r="F4" s="41">
        <v>4</v>
      </c>
      <c r="G4" s="41">
        <v>29</v>
      </c>
      <c r="H4" s="41"/>
      <c r="I4" s="41"/>
    </row>
    <row r="5" spans="1:95" ht="15.75" x14ac:dyDescent="0.25">
      <c r="A5" s="6">
        <v>2</v>
      </c>
      <c r="B5" s="31" t="s">
        <v>10</v>
      </c>
      <c r="C5" s="1">
        <v>3</v>
      </c>
      <c r="D5" s="1">
        <v>2</v>
      </c>
      <c r="E5" s="1">
        <v>1</v>
      </c>
      <c r="F5" s="1"/>
      <c r="G5" s="1">
        <v>2</v>
      </c>
      <c r="H5" s="1"/>
      <c r="I5" s="1"/>
    </row>
    <row r="6" spans="1:95" ht="31.5" x14ac:dyDescent="0.25">
      <c r="A6" s="6">
        <v>3</v>
      </c>
      <c r="B6" s="45" t="s">
        <v>11</v>
      </c>
      <c r="C6" s="1">
        <v>1</v>
      </c>
      <c r="D6" s="1"/>
      <c r="E6" s="1"/>
      <c r="F6" s="1"/>
      <c r="G6" s="1">
        <v>1</v>
      </c>
      <c r="H6" s="1"/>
      <c r="I6" s="1"/>
    </row>
    <row r="7" spans="1:95" ht="31.5" x14ac:dyDescent="0.25">
      <c r="A7" s="6">
        <v>4</v>
      </c>
      <c r="B7" s="45" t="s">
        <v>12</v>
      </c>
      <c r="C7" s="1">
        <v>22</v>
      </c>
      <c r="D7" s="1">
        <v>6</v>
      </c>
      <c r="E7" s="1">
        <v>1</v>
      </c>
      <c r="F7" s="1">
        <v>2</v>
      </c>
      <c r="G7" s="1">
        <v>18</v>
      </c>
      <c r="H7" s="1"/>
      <c r="I7" s="1"/>
    </row>
    <row r="8" spans="1:95" ht="15.75" x14ac:dyDescent="0.25">
      <c r="A8" s="6">
        <v>5</v>
      </c>
      <c r="B8" s="31" t="s">
        <v>13</v>
      </c>
      <c r="C8" s="1">
        <v>7</v>
      </c>
      <c r="D8" s="1">
        <v>4</v>
      </c>
      <c r="E8" s="1">
        <v>1</v>
      </c>
      <c r="F8" s="1"/>
      <c r="G8" s="1">
        <v>7</v>
      </c>
      <c r="H8" s="1"/>
      <c r="I8" s="1"/>
    </row>
    <row r="9" spans="1:95" ht="31.5" x14ac:dyDescent="0.25">
      <c r="A9" s="6">
        <v>6</v>
      </c>
      <c r="B9" s="45" t="s">
        <v>14</v>
      </c>
      <c r="C9" s="1">
        <v>16</v>
      </c>
      <c r="D9" s="1">
        <v>6</v>
      </c>
      <c r="E9" s="1">
        <v>1</v>
      </c>
      <c r="F9" s="1">
        <v>2</v>
      </c>
      <c r="G9" s="1">
        <v>14</v>
      </c>
      <c r="H9" s="1"/>
      <c r="I9" s="1"/>
    </row>
    <row r="10" spans="1:95" x14ac:dyDescent="0.25">
      <c r="A10" s="59" t="s">
        <v>8</v>
      </c>
      <c r="B10" s="60"/>
      <c r="C10" s="26">
        <f t="shared" ref="C10:I10" si="0">SUM(C4:C9)</f>
        <v>83</v>
      </c>
      <c r="D10" s="26">
        <f t="shared" si="0"/>
        <v>34</v>
      </c>
      <c r="E10" s="26">
        <f t="shared" si="0"/>
        <v>5</v>
      </c>
      <c r="F10" s="26">
        <f t="shared" si="0"/>
        <v>8</v>
      </c>
      <c r="G10" s="26">
        <f t="shared" si="0"/>
        <v>71</v>
      </c>
      <c r="H10" s="26">
        <f t="shared" si="0"/>
        <v>0</v>
      </c>
      <c r="I10" s="26">
        <f t="shared" si="0"/>
        <v>0</v>
      </c>
    </row>
    <row r="11" spans="1:95" x14ac:dyDescent="0.25">
      <c r="A11" s="5"/>
      <c r="B11" s="5"/>
      <c r="C11" s="5"/>
      <c r="D11" s="5"/>
      <c r="E11" s="5"/>
      <c r="F11" s="5"/>
      <c r="G11" s="5"/>
      <c r="H11" s="5"/>
    </row>
    <row r="12" spans="1:95" x14ac:dyDescent="0.25">
      <c r="A12" s="5"/>
      <c r="B12" s="5"/>
      <c r="C12" s="5"/>
      <c r="D12" s="5"/>
      <c r="E12" s="5"/>
      <c r="F12" s="5"/>
      <c r="G12" s="5"/>
      <c r="H12" s="5"/>
    </row>
    <row r="14" spans="1:95" x14ac:dyDescent="0.25">
      <c r="B14" t="s">
        <v>36</v>
      </c>
    </row>
    <row r="15" spans="1:95" ht="135" x14ac:dyDescent="0.25">
      <c r="B15" s="47" t="s">
        <v>37</v>
      </c>
    </row>
  </sheetData>
  <mergeCells count="6">
    <mergeCell ref="A1:I1"/>
    <mergeCell ref="C2:C3"/>
    <mergeCell ref="D2:I2"/>
    <mergeCell ref="A10:B10"/>
    <mergeCell ref="A2:A3"/>
    <mergeCell ref="B2:B3"/>
  </mergeCells>
  <pageMargins left="0.7" right="0.7" top="0.75" bottom="0.75" header="0.3" footer="0.3"/>
  <pageSetup paperSize="9" scale="6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0" workbookViewId="0">
      <selection activeCell="G30" sqref="G30"/>
    </sheetView>
  </sheetViews>
  <sheetFormatPr defaultRowHeight="15" x14ac:dyDescent="0.25"/>
  <cols>
    <col min="1" max="1" width="10.5703125" customWidth="1"/>
    <col min="2" max="2" width="24.42578125" customWidth="1"/>
    <col min="3" max="3" width="17.5703125" customWidth="1"/>
    <col min="4" max="4" width="25" customWidth="1"/>
    <col min="5" max="5" width="28" customWidth="1"/>
  </cols>
  <sheetData>
    <row r="1" spans="1:11" s="22" customFormat="1" ht="36.75" customHeight="1" x14ac:dyDescent="0.25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43.5" customHeight="1" x14ac:dyDescent="0.25">
      <c r="A2" s="61" t="s">
        <v>0</v>
      </c>
      <c r="B2" s="61" t="s">
        <v>52</v>
      </c>
      <c r="C2" s="61" t="s">
        <v>75</v>
      </c>
      <c r="D2" s="67" t="s">
        <v>76</v>
      </c>
      <c r="E2" s="67"/>
    </row>
    <row r="3" spans="1:11" ht="61.5" customHeight="1" x14ac:dyDescent="0.25">
      <c r="A3" s="66"/>
      <c r="B3" s="66"/>
      <c r="C3" s="66"/>
      <c r="D3" s="20" t="s">
        <v>18</v>
      </c>
      <c r="E3" s="20" t="s">
        <v>19</v>
      </c>
    </row>
    <row r="4" spans="1:11" ht="30" x14ac:dyDescent="0.25">
      <c r="A4" s="3">
        <v>1</v>
      </c>
      <c r="B4" s="46" t="s">
        <v>88</v>
      </c>
      <c r="C4" s="2">
        <v>11</v>
      </c>
      <c r="D4" s="2">
        <v>11</v>
      </c>
      <c r="E4" s="2"/>
    </row>
    <row r="5" spans="1:11" x14ac:dyDescent="0.25">
      <c r="A5" s="3">
        <v>2</v>
      </c>
      <c r="B5" s="3"/>
      <c r="C5" s="2"/>
      <c r="D5" s="2"/>
      <c r="E5" s="2"/>
    </row>
    <row r="6" spans="1:11" x14ac:dyDescent="0.25">
      <c r="A6" s="3">
        <v>3</v>
      </c>
      <c r="B6" s="3"/>
      <c r="C6" s="2"/>
      <c r="D6" s="2"/>
      <c r="E6" s="2"/>
    </row>
    <row r="7" spans="1:11" x14ac:dyDescent="0.25">
      <c r="A7" s="3">
        <v>4</v>
      </c>
      <c r="B7" s="3"/>
      <c r="C7" s="2"/>
      <c r="D7" s="2"/>
      <c r="E7" s="2"/>
    </row>
    <row r="8" spans="1:11" x14ac:dyDescent="0.25">
      <c r="A8" s="3">
        <v>5</v>
      </c>
      <c r="B8" s="3"/>
      <c r="C8" s="2"/>
      <c r="D8" s="2"/>
      <c r="E8" s="2"/>
    </row>
    <row r="9" spans="1:11" x14ac:dyDescent="0.25">
      <c r="A9" s="3">
        <v>6</v>
      </c>
      <c r="B9" s="3"/>
      <c r="C9" s="2"/>
      <c r="D9" s="2"/>
      <c r="E9" s="2"/>
    </row>
    <row r="10" spans="1:11" x14ac:dyDescent="0.25">
      <c r="A10" s="3">
        <v>7</v>
      </c>
      <c r="B10" s="3"/>
      <c r="C10" s="2"/>
      <c r="D10" s="2"/>
      <c r="E10" s="2"/>
    </row>
    <row r="11" spans="1:11" x14ac:dyDescent="0.25">
      <c r="A11" s="3">
        <v>8</v>
      </c>
      <c r="B11" s="3"/>
      <c r="C11" s="2"/>
      <c r="D11" s="2"/>
      <c r="E11" s="2"/>
    </row>
    <row r="12" spans="1:11" x14ac:dyDescent="0.25">
      <c r="A12" s="3">
        <v>9</v>
      </c>
      <c r="B12" s="3"/>
      <c r="C12" s="2"/>
      <c r="D12" s="2"/>
      <c r="E12" s="2"/>
    </row>
    <row r="13" spans="1:11" x14ac:dyDescent="0.25">
      <c r="A13" s="3">
        <v>10</v>
      </c>
      <c r="B13" s="3"/>
      <c r="C13" s="2"/>
      <c r="D13" s="2"/>
      <c r="E13" s="2"/>
    </row>
    <row r="14" spans="1:11" x14ac:dyDescent="0.25">
      <c r="A14" s="3">
        <v>11</v>
      </c>
      <c r="B14" s="3"/>
      <c r="C14" s="2"/>
      <c r="D14" s="2"/>
      <c r="E14" s="2"/>
    </row>
    <row r="15" spans="1:11" x14ac:dyDescent="0.25">
      <c r="A15" s="3">
        <v>12</v>
      </c>
      <c r="B15" s="3"/>
      <c r="C15" s="2"/>
      <c r="D15" s="2"/>
      <c r="E15" s="2"/>
    </row>
    <row r="16" spans="1:11" x14ac:dyDescent="0.25">
      <c r="A16" s="3">
        <v>13</v>
      </c>
      <c r="B16" s="3"/>
      <c r="C16" s="2"/>
      <c r="D16" s="2"/>
      <c r="E16" s="2"/>
    </row>
    <row r="17" spans="1:5" x14ac:dyDescent="0.25">
      <c r="A17" s="3">
        <v>14</v>
      </c>
      <c r="B17" s="3"/>
      <c r="C17" s="2"/>
      <c r="D17" s="2"/>
      <c r="E17" s="2"/>
    </row>
    <row r="18" spans="1:5" x14ac:dyDescent="0.25">
      <c r="A18" s="3">
        <v>15</v>
      </c>
      <c r="B18" s="3"/>
      <c r="C18" s="2"/>
      <c r="D18" s="2"/>
      <c r="E18" s="2"/>
    </row>
    <row r="19" spans="1:5" x14ac:dyDescent="0.25">
      <c r="A19" s="3">
        <v>16</v>
      </c>
      <c r="B19" s="3"/>
      <c r="C19" s="2"/>
      <c r="D19" s="2"/>
      <c r="E19" s="2"/>
    </row>
    <row r="20" spans="1:5" x14ac:dyDescent="0.25">
      <c r="A20" s="3">
        <v>17</v>
      </c>
      <c r="B20" s="3"/>
      <c r="C20" s="2"/>
      <c r="D20" s="2"/>
      <c r="E20" s="2"/>
    </row>
    <row r="21" spans="1:5" x14ac:dyDescent="0.25">
      <c r="A21" s="3">
        <v>18</v>
      </c>
      <c r="B21" s="3"/>
      <c r="C21" s="2"/>
      <c r="D21" s="2"/>
      <c r="E21" s="2"/>
    </row>
    <row r="22" spans="1:5" x14ac:dyDescent="0.25">
      <c r="A22" s="3">
        <v>19</v>
      </c>
      <c r="B22" s="3"/>
      <c r="C22" s="2"/>
      <c r="D22" s="2"/>
      <c r="E22" s="2"/>
    </row>
    <row r="23" spans="1:5" x14ac:dyDescent="0.25">
      <c r="A23" s="3">
        <v>20</v>
      </c>
      <c r="B23" s="3"/>
      <c r="C23" s="2"/>
      <c r="D23" s="2"/>
      <c r="E23" s="2"/>
    </row>
    <row r="24" spans="1:5" x14ac:dyDescent="0.25">
      <c r="A24" s="3">
        <v>21</v>
      </c>
      <c r="B24" s="3"/>
      <c r="C24" s="2"/>
      <c r="D24" s="2"/>
      <c r="E24" s="2"/>
    </row>
    <row r="25" spans="1:5" x14ac:dyDescent="0.25">
      <c r="A25" s="7" t="s">
        <v>8</v>
      </c>
      <c r="B25" s="7">
        <f>SUM(B4:B24)</f>
        <v>0</v>
      </c>
      <c r="C25" s="8">
        <f>SUM(C4:C24)</f>
        <v>11</v>
      </c>
      <c r="D25" s="8">
        <f>SUM(D4:D24)</f>
        <v>11</v>
      </c>
      <c r="E25" s="8">
        <f>SUM(E4:E24)</f>
        <v>0</v>
      </c>
    </row>
  </sheetData>
  <mergeCells count="4">
    <mergeCell ref="A2:A3"/>
    <mergeCell ref="B2:B3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4" sqref="E4"/>
    </sheetView>
  </sheetViews>
  <sheetFormatPr defaultRowHeight="15" x14ac:dyDescent="0.25"/>
  <cols>
    <col min="2" max="2" width="24.28515625" customWidth="1"/>
    <col min="3" max="3" width="24.7109375" customWidth="1"/>
    <col min="4" max="5" width="14.42578125" customWidth="1"/>
    <col min="6" max="6" width="24.85546875" customWidth="1"/>
    <col min="7" max="7" width="19.7109375" customWidth="1"/>
    <col min="8" max="8" width="25.85546875" customWidth="1"/>
  </cols>
  <sheetData>
    <row r="1" spans="1:8" x14ac:dyDescent="0.25">
      <c r="A1" s="38" t="s">
        <v>39</v>
      </c>
      <c r="B1" s="38"/>
      <c r="C1" s="38"/>
      <c r="D1" s="38"/>
      <c r="E1" s="38"/>
      <c r="F1" s="38"/>
      <c r="G1" s="38"/>
      <c r="H1" s="42"/>
    </row>
    <row r="2" spans="1:8" ht="18" customHeight="1" x14ac:dyDescent="0.25">
      <c r="A2" s="67" t="s">
        <v>24</v>
      </c>
      <c r="B2" s="67" t="s">
        <v>15</v>
      </c>
      <c r="C2" s="67" t="s">
        <v>53</v>
      </c>
      <c r="D2" s="63" t="s">
        <v>54</v>
      </c>
      <c r="E2" s="64"/>
      <c r="F2" s="64"/>
      <c r="G2" s="64"/>
      <c r="H2" s="65"/>
    </row>
    <row r="3" spans="1:8" ht="99.75" customHeight="1" x14ac:dyDescent="0.25">
      <c r="A3" s="67"/>
      <c r="B3" s="67"/>
      <c r="C3" s="67"/>
      <c r="D3" s="25" t="s">
        <v>55</v>
      </c>
      <c r="E3" s="25" t="s">
        <v>56</v>
      </c>
      <c r="F3" s="25" t="s">
        <v>57</v>
      </c>
      <c r="G3" s="25" t="s">
        <v>48</v>
      </c>
      <c r="H3" s="25" t="s">
        <v>58</v>
      </c>
    </row>
    <row r="4" spans="1:8" x14ac:dyDescent="0.25">
      <c r="A4" s="6">
        <v>1</v>
      </c>
      <c r="B4" s="2" t="s">
        <v>1</v>
      </c>
      <c r="C4" s="1">
        <v>11</v>
      </c>
      <c r="D4" s="1">
        <v>1</v>
      </c>
      <c r="E4" s="1"/>
      <c r="F4" s="1"/>
      <c r="G4" s="1"/>
      <c r="H4" s="1"/>
    </row>
    <row r="5" spans="1:8" x14ac:dyDescent="0.25">
      <c r="A5" s="59" t="s">
        <v>8</v>
      </c>
      <c r="B5" s="60"/>
      <c r="C5" s="26">
        <f>SUM(C4)</f>
        <v>11</v>
      </c>
      <c r="D5" s="26">
        <f>D4</f>
        <v>1</v>
      </c>
      <c r="E5" s="26">
        <f>E4</f>
        <v>0</v>
      </c>
      <c r="F5" s="26">
        <f>F4</f>
        <v>0</v>
      </c>
      <c r="G5" s="26">
        <f>G4</f>
        <v>0</v>
      </c>
      <c r="H5" s="26">
        <f>H4</f>
        <v>0</v>
      </c>
    </row>
    <row r="6" spans="1:8" x14ac:dyDescent="0.25">
      <c r="A6" s="5"/>
      <c r="B6" s="5"/>
      <c r="C6" s="5"/>
      <c r="D6" s="5"/>
      <c r="E6" s="5"/>
      <c r="F6" s="5"/>
      <c r="G6" s="5"/>
    </row>
    <row r="7" spans="1:8" x14ac:dyDescent="0.25">
      <c r="A7" s="5"/>
      <c r="B7" s="5"/>
      <c r="C7" s="5"/>
      <c r="D7" s="5"/>
      <c r="E7" s="5"/>
      <c r="F7" s="5"/>
      <c r="G7" s="5"/>
    </row>
    <row r="9" spans="1:8" x14ac:dyDescent="0.25">
      <c r="B9" t="s">
        <v>36</v>
      </c>
    </row>
    <row r="10" spans="1:8" x14ac:dyDescent="0.25">
      <c r="B10" t="s">
        <v>37</v>
      </c>
    </row>
  </sheetData>
  <mergeCells count="5">
    <mergeCell ref="A5:B5"/>
    <mergeCell ref="A2:A3"/>
    <mergeCell ref="B2:B3"/>
    <mergeCell ref="C2:C3"/>
    <mergeCell ref="D2:H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26" sqref="E26"/>
    </sheetView>
  </sheetViews>
  <sheetFormatPr defaultRowHeight="15" x14ac:dyDescent="0.25"/>
  <cols>
    <col min="1" max="1" width="10.5703125" customWidth="1"/>
    <col min="2" max="2" width="24.42578125" customWidth="1"/>
    <col min="3" max="3" width="17.5703125" customWidth="1"/>
    <col min="4" max="4" width="22.7109375" customWidth="1"/>
    <col min="5" max="5" width="28" customWidth="1"/>
  </cols>
  <sheetData>
    <row r="1" spans="1:9" s="22" customFormat="1" ht="54.75" customHeight="1" x14ac:dyDescent="0.25">
      <c r="A1" s="57" t="s">
        <v>77</v>
      </c>
      <c r="B1" s="68"/>
      <c r="C1" s="68"/>
      <c r="D1" s="68"/>
      <c r="E1" s="68"/>
      <c r="F1" s="23"/>
      <c r="G1" s="23"/>
      <c r="H1" s="23"/>
      <c r="I1" s="23"/>
    </row>
    <row r="2" spans="1:9" ht="43.5" customHeight="1" x14ac:dyDescent="0.25">
      <c r="A2" s="61" t="s">
        <v>0</v>
      </c>
      <c r="B2" s="61" t="s">
        <v>59</v>
      </c>
      <c r="C2" s="61" t="s">
        <v>60</v>
      </c>
      <c r="D2" s="67" t="s">
        <v>61</v>
      </c>
      <c r="E2" s="67"/>
    </row>
    <row r="3" spans="1:9" ht="83.25" customHeight="1" x14ac:dyDescent="0.25">
      <c r="A3" s="66"/>
      <c r="B3" s="66"/>
      <c r="C3" s="66"/>
      <c r="D3" s="67" t="s">
        <v>62</v>
      </c>
      <c r="E3" s="67" t="s">
        <v>20</v>
      </c>
    </row>
    <row r="4" spans="1:9" ht="0.75" customHeight="1" x14ac:dyDescent="0.25">
      <c r="A4" s="62"/>
      <c r="B4" s="62"/>
      <c r="C4" s="62"/>
      <c r="D4" s="67"/>
      <c r="E4" s="67"/>
    </row>
    <row r="5" spans="1:9" x14ac:dyDescent="0.25">
      <c r="A5" s="3">
        <v>1</v>
      </c>
      <c r="B5" s="3"/>
      <c r="C5" s="2"/>
      <c r="D5" s="2"/>
      <c r="E5" s="2"/>
    </row>
    <row r="6" spans="1:9" x14ac:dyDescent="0.25">
      <c r="A6" s="3">
        <v>2</v>
      </c>
      <c r="B6" s="3"/>
      <c r="C6" s="2"/>
      <c r="D6" s="2"/>
      <c r="E6" s="2"/>
    </row>
    <row r="7" spans="1:9" x14ac:dyDescent="0.25">
      <c r="A7" s="3">
        <v>3</v>
      </c>
      <c r="B7" s="3"/>
      <c r="C7" s="2"/>
      <c r="D7" s="2"/>
      <c r="E7" s="2"/>
    </row>
    <row r="8" spans="1:9" x14ac:dyDescent="0.25">
      <c r="A8" s="3">
        <v>4</v>
      </c>
      <c r="B8" s="3"/>
      <c r="C8" s="2"/>
      <c r="D8" s="2"/>
      <c r="E8" s="2"/>
    </row>
    <row r="9" spans="1:9" x14ac:dyDescent="0.25">
      <c r="A9" s="3">
        <v>5</v>
      </c>
      <c r="B9" s="3"/>
      <c r="C9" s="2"/>
      <c r="D9" s="2"/>
      <c r="E9" s="2"/>
    </row>
    <row r="10" spans="1:9" x14ac:dyDescent="0.25">
      <c r="A10" s="3">
        <v>6</v>
      </c>
      <c r="B10" s="3"/>
      <c r="C10" s="2"/>
      <c r="D10" s="2"/>
      <c r="E10" s="2"/>
    </row>
    <row r="11" spans="1:9" x14ac:dyDescent="0.25">
      <c r="A11" s="3">
        <v>7</v>
      </c>
      <c r="B11" s="3"/>
      <c r="C11" s="2"/>
      <c r="D11" s="2"/>
      <c r="E11" s="2"/>
    </row>
    <row r="12" spans="1:9" x14ac:dyDescent="0.25">
      <c r="A12" s="3">
        <v>8</v>
      </c>
      <c r="B12" s="3"/>
      <c r="C12" s="2"/>
      <c r="D12" s="2"/>
      <c r="E12" s="2"/>
    </row>
    <row r="13" spans="1:9" x14ac:dyDescent="0.25">
      <c r="A13" s="3">
        <v>9</v>
      </c>
      <c r="B13" s="3"/>
      <c r="C13" s="2"/>
      <c r="D13" s="2"/>
      <c r="E13" s="2"/>
    </row>
    <row r="14" spans="1:9" x14ac:dyDescent="0.25">
      <c r="A14" s="3">
        <v>10</v>
      </c>
      <c r="B14" s="3"/>
      <c r="C14" s="2"/>
      <c r="D14" s="2"/>
      <c r="E14" s="2"/>
    </row>
    <row r="15" spans="1:9" x14ac:dyDescent="0.25">
      <c r="A15" s="3">
        <v>11</v>
      </c>
      <c r="B15" s="3"/>
      <c r="C15" s="2"/>
      <c r="D15" s="2"/>
      <c r="E15" s="2"/>
    </row>
    <row r="16" spans="1:9" x14ac:dyDescent="0.25">
      <c r="A16" s="3">
        <v>12</v>
      </c>
      <c r="B16" s="3"/>
      <c r="C16" s="2"/>
      <c r="D16" s="2"/>
      <c r="E16" s="2"/>
    </row>
    <row r="17" spans="1:5" x14ac:dyDescent="0.25">
      <c r="A17" s="3">
        <v>13</v>
      </c>
      <c r="B17" s="3"/>
      <c r="C17" s="2"/>
      <c r="D17" s="2"/>
      <c r="E17" s="2"/>
    </row>
    <row r="18" spans="1:5" x14ac:dyDescent="0.25">
      <c r="A18" s="3">
        <v>14</v>
      </c>
      <c r="B18" s="3"/>
      <c r="C18" s="2"/>
      <c r="D18" s="2"/>
      <c r="E18" s="2"/>
    </row>
    <row r="19" spans="1:5" x14ac:dyDescent="0.25">
      <c r="A19" s="3">
        <v>15</v>
      </c>
      <c r="B19" s="3"/>
      <c r="C19" s="2"/>
      <c r="D19" s="2"/>
      <c r="E19" s="2"/>
    </row>
    <row r="20" spans="1:5" x14ac:dyDescent="0.25">
      <c r="A20" s="3">
        <v>16</v>
      </c>
      <c r="B20" s="3"/>
      <c r="C20" s="2"/>
      <c r="D20" s="2"/>
      <c r="E20" s="2"/>
    </row>
    <row r="21" spans="1:5" x14ac:dyDescent="0.25">
      <c r="A21" s="3">
        <v>17</v>
      </c>
      <c r="B21" s="3"/>
      <c r="C21" s="2"/>
      <c r="D21" s="2"/>
      <c r="E21" s="2"/>
    </row>
    <row r="22" spans="1:5" x14ac:dyDescent="0.25">
      <c r="A22" s="3">
        <v>18</v>
      </c>
      <c r="B22" s="3"/>
      <c r="C22" s="2"/>
      <c r="D22" s="2"/>
      <c r="E22" s="2"/>
    </row>
    <row r="23" spans="1:5" x14ac:dyDescent="0.25">
      <c r="A23" s="3">
        <v>19</v>
      </c>
      <c r="B23" s="3"/>
      <c r="C23" s="2"/>
      <c r="D23" s="2"/>
      <c r="E23" s="2"/>
    </row>
    <row r="24" spans="1:5" x14ac:dyDescent="0.25">
      <c r="A24" s="3">
        <v>20</v>
      </c>
      <c r="B24" s="3"/>
      <c r="C24" s="2"/>
      <c r="D24" s="2"/>
      <c r="E24" s="2"/>
    </row>
    <row r="25" spans="1:5" x14ac:dyDescent="0.25">
      <c r="A25" s="3">
        <v>21</v>
      </c>
      <c r="B25" s="3"/>
      <c r="C25" s="2"/>
      <c r="D25" s="2"/>
      <c r="E25" s="2"/>
    </row>
    <row r="26" spans="1:5" x14ac:dyDescent="0.25">
      <c r="A26" s="7" t="s">
        <v>8</v>
      </c>
      <c r="B26" s="7">
        <f>SUM(B5:B25)</f>
        <v>0</v>
      </c>
      <c r="C26" s="8">
        <f>SUM(C5:C25)</f>
        <v>0</v>
      </c>
      <c r="D26" s="8">
        <f>SUM(D5:D25)</f>
        <v>0</v>
      </c>
      <c r="E26" s="8">
        <f>SUM(E5:E25)</f>
        <v>0</v>
      </c>
    </row>
  </sheetData>
  <mergeCells count="7">
    <mergeCell ref="A1:E1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3" sqref="E3"/>
    </sheetView>
  </sheetViews>
  <sheetFormatPr defaultRowHeight="15" x14ac:dyDescent="0.25"/>
  <cols>
    <col min="2" max="2" width="18.5703125" customWidth="1"/>
    <col min="3" max="3" width="24.28515625" customWidth="1"/>
    <col min="4" max="4" width="24.85546875" customWidth="1"/>
    <col min="5" max="5" width="21.42578125" customWidth="1"/>
    <col min="6" max="6" width="24.5703125" customWidth="1"/>
    <col min="7" max="8" width="21" customWidth="1"/>
  </cols>
  <sheetData>
    <row r="1" spans="1:10" x14ac:dyDescent="0.25">
      <c r="A1" s="57" t="s">
        <v>78</v>
      </c>
      <c r="B1" s="57"/>
      <c r="C1" s="57"/>
      <c r="D1" s="57"/>
      <c r="E1" s="57"/>
      <c r="F1" s="57"/>
      <c r="G1" s="57"/>
      <c r="H1" s="57"/>
      <c r="I1" s="5"/>
      <c r="J1" s="5"/>
    </row>
    <row r="2" spans="1:10" ht="43.5" customHeight="1" x14ac:dyDescent="0.25">
      <c r="A2" s="67" t="s">
        <v>24</v>
      </c>
      <c r="B2" s="67" t="s">
        <v>63</v>
      </c>
      <c r="C2" s="67" t="s">
        <v>65</v>
      </c>
      <c r="D2" s="67" t="s">
        <v>64</v>
      </c>
      <c r="E2" s="67"/>
      <c r="F2" s="67"/>
      <c r="G2" s="67"/>
      <c r="H2" s="67"/>
    </row>
    <row r="3" spans="1:10" ht="129.75" customHeight="1" x14ac:dyDescent="0.25">
      <c r="A3" s="67"/>
      <c r="B3" s="67"/>
      <c r="C3" s="67"/>
      <c r="D3" s="25" t="s">
        <v>45</v>
      </c>
      <c r="E3" s="25" t="s">
        <v>46</v>
      </c>
      <c r="F3" s="25" t="s">
        <v>47</v>
      </c>
      <c r="G3" s="25" t="s">
        <v>66</v>
      </c>
      <c r="H3" s="28" t="s">
        <v>58</v>
      </c>
    </row>
    <row r="4" spans="1:10" x14ac:dyDescent="0.25">
      <c r="A4" s="39">
        <v>1</v>
      </c>
      <c r="B4" s="40" t="s">
        <v>38</v>
      </c>
      <c r="D4" s="41"/>
      <c r="E4" s="41"/>
      <c r="F4" s="41"/>
      <c r="G4" s="41"/>
      <c r="H4" s="43"/>
    </row>
    <row r="5" spans="1:10" x14ac:dyDescent="0.25">
      <c r="A5" s="6">
        <v>2</v>
      </c>
      <c r="B5" s="2" t="s">
        <v>20</v>
      </c>
      <c r="D5" s="1"/>
      <c r="E5" s="1"/>
      <c r="F5" s="1"/>
      <c r="G5" s="1"/>
      <c r="H5" s="1"/>
    </row>
    <row r="6" spans="1:10" x14ac:dyDescent="0.25">
      <c r="A6" s="59" t="s">
        <v>8</v>
      </c>
      <c r="B6" s="69"/>
      <c r="C6" s="60"/>
      <c r="D6" s="26"/>
      <c r="E6" s="26"/>
      <c r="F6" s="26"/>
      <c r="G6" s="26"/>
      <c r="H6" s="26"/>
    </row>
    <row r="7" spans="1:10" x14ac:dyDescent="0.25">
      <c r="A7" s="5"/>
      <c r="B7" s="5"/>
      <c r="C7" s="5"/>
      <c r="D7" s="5"/>
      <c r="E7" s="5"/>
      <c r="F7" s="5"/>
      <c r="G7" s="5"/>
      <c r="H7" s="5"/>
    </row>
    <row r="8" spans="1:10" x14ac:dyDescent="0.25">
      <c r="A8" s="5"/>
      <c r="B8" s="5"/>
      <c r="C8" s="5"/>
      <c r="D8" s="5"/>
      <c r="E8" s="5"/>
      <c r="F8" s="5"/>
      <c r="G8" s="5"/>
      <c r="H8" s="5"/>
    </row>
    <row r="10" spans="1:10" x14ac:dyDescent="0.25">
      <c r="C10" t="s">
        <v>36</v>
      </c>
    </row>
    <row r="11" spans="1:10" x14ac:dyDescent="0.25">
      <c r="C11" t="s">
        <v>37</v>
      </c>
    </row>
  </sheetData>
  <mergeCells count="6">
    <mergeCell ref="A6:C6"/>
    <mergeCell ref="A1:H1"/>
    <mergeCell ref="D2:H2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Титул</vt:lpstr>
      <vt:lpstr>Охват_обучающихся</vt:lpstr>
      <vt:lpstr>Охват_разн.категор_обуч.</vt:lpstr>
      <vt:lpstr>ДОП_МОиН РХ</vt:lpstr>
      <vt:lpstr>Кол-во_ДОП_МОиН РХ разл.категор</vt:lpstr>
      <vt:lpstr>ДОП_Минкульт_РХ</vt:lpstr>
      <vt:lpstr>Кол-во_ДОП_Микульта_РХ_разл.кат</vt:lpstr>
      <vt:lpstr>Программы_Минспорт_РХ</vt:lpstr>
      <vt:lpstr>Кол-во_ДОП_Минспорта_РХ</vt:lpstr>
      <vt:lpstr>Педагоги_МОиН_РХ</vt:lpstr>
      <vt:lpstr>Педагоги_Минкульт_РХ</vt:lpstr>
      <vt:lpstr>Педагоги, трен_Минспорт_РХ</vt:lpstr>
      <vt:lpstr>Охват_обучающихся!Область_печати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2021-02-26T09:51:02Z</dcterms:modified>
</cp:coreProperties>
</file>